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osj\OneDrive\Desktop\"/>
    </mc:Choice>
  </mc:AlternateContent>
  <xr:revisionPtr revIDLastSave="0" documentId="13_ncr:1_{E70E2FD3-A580-4B16-8D48-3E741C02F0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hiskybase Export" sheetId="1" r:id="rId1"/>
  </sheets>
  <definedNames>
    <definedName name="_xlnm._FilterDatabase" localSheetId="0" hidden="1">'Whiskybase Export'!$A$1:$O$62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2" i="1"/>
  <c r="L70" i="1"/>
  <c r="L68" i="1"/>
  <c r="L67" i="1"/>
  <c r="L65" i="1"/>
</calcChain>
</file>

<file path=xl/sharedStrings.xml><?xml version="1.0" encoding="utf-8"?>
<sst xmlns="http://schemas.openxmlformats.org/spreadsheetml/2006/main" count="377" uniqueCount="301">
  <si>
    <t>Brand</t>
  </si>
  <si>
    <t>Name</t>
  </si>
  <si>
    <t>Bottling serie</t>
  </si>
  <si>
    <t>Stated Age</t>
  </si>
  <si>
    <t>Size</t>
  </si>
  <si>
    <t>Strength</t>
  </si>
  <si>
    <t>Cask Type</t>
  </si>
  <si>
    <t>Rating WB</t>
  </si>
  <si>
    <t>My rating</t>
  </si>
  <si>
    <t>Distilleries</t>
  </si>
  <si>
    <t>Vintage</t>
  </si>
  <si>
    <t>Photo</t>
  </si>
  <si>
    <t>A Rare Find</t>
  </si>
  <si>
    <t>40-year-old GlMo</t>
  </si>
  <si>
    <t>Cask Reserves</t>
  </si>
  <si>
    <t>1st Fill Sherry Casks</t>
  </si>
  <si>
    <t>https://static.whiskybase.com/storage/whiskies/8/2/148/128070-normal.png</t>
  </si>
  <si>
    <t>Aberlour</t>
  </si>
  <si>
    <t>Sherry</t>
  </si>
  <si>
    <t>1990 DL</t>
  </si>
  <si>
    <t>XOP - Xtra Old Particular</t>
  </si>
  <si>
    <t>Sherry Cask</t>
  </si>
  <si>
    <t>https://static.whiskybase.com/storage/whiskies/7/5/843/124800-normal.png</t>
  </si>
  <si>
    <t>1990 MoS</t>
  </si>
  <si>
    <t>Bourbon Barrel</t>
  </si>
  <si>
    <t>https://static.whiskybase.com/storage/whiskies/1/0/4292/168513-normal.png</t>
  </si>
  <si>
    <t>An Orkney Distillery</t>
  </si>
  <si>
    <t>2007 ElD</t>
  </si>
  <si>
    <t xml:space="preserve"> The Single Malts of Scotland - Reserve Casks</t>
  </si>
  <si>
    <t>3 Ex-Sherry Butts</t>
  </si>
  <si>
    <t>https://static.whiskybase.com/storage/whiskies/1/6/9415/304614-normal.png</t>
  </si>
  <si>
    <t>Auchentoshan</t>
  </si>
  <si>
    <t>1997 SV</t>
  </si>
  <si>
    <t xml:space="preserve"> The Un-Chillfiltered Collection</t>
  </si>
  <si>
    <t>Refill Sherry Butt</t>
  </si>
  <si>
    <t>22.10.1997</t>
  </si>
  <si>
    <t>https://static.whiskybase.com/storage/whiskies/1/2/1423/306306-normal.png</t>
  </si>
  <si>
    <t>Aultmore</t>
  </si>
  <si>
    <t>2006 HiSp</t>
  </si>
  <si>
    <t>Highproof</t>
  </si>
  <si>
    <t>Amarone Finish</t>
  </si>
  <si>
    <t>https://static.whiskybase.com/storage/whiskies/1/1/0688/183107-normal.png</t>
  </si>
  <si>
    <t>Balmenach</t>
  </si>
  <si>
    <t>2004 MoM</t>
  </si>
  <si>
    <t>Darkness</t>
  </si>
  <si>
    <t>Moscatel Cask Finish</t>
  </si>
  <si>
    <t>Ben Nevis</t>
  </si>
  <si>
    <t>1990 LEG</t>
  </si>
  <si>
    <t>Selection XV</t>
  </si>
  <si>
    <t>12 years Sherry / 15 years Port Pipe</t>
  </si>
  <si>
    <t>09.11.1990</t>
  </si>
  <si>
    <t>https://static.whiskybase.com/storage/whiskies/1/1/5699/195226-normal.png</t>
  </si>
  <si>
    <t>Blended Malt Scotch Whisky</t>
  </si>
  <si>
    <t>45-year-old HL</t>
  </si>
  <si>
    <t>https://static.whiskybase.com/storage/whiskies/1/1/2612/190790-normal.png</t>
  </si>
  <si>
    <t>Blended Scotch Whisky</t>
  </si>
  <si>
    <t>1980 ElD</t>
  </si>
  <si>
    <t>The Whisky Trail Vol. 4 - Jazz Series</t>
  </si>
  <si>
    <t>Sherry Butt</t>
  </si>
  <si>
    <t>https://static.whiskybase.com/storage/whiskies/1/3/6057/228818-normal.png</t>
  </si>
  <si>
    <t>Edradour</t>
  </si>
  <si>
    <t>First Fill Oloroso Sherry Butt</t>
  </si>
  <si>
    <t>14.06.2005</t>
  </si>
  <si>
    <t>https://static.whiskybase.com/storage/whiskies/1/2/0317/205750-normal.png</t>
  </si>
  <si>
    <t>2009 SV</t>
  </si>
  <si>
    <t>27.02.2009</t>
  </si>
  <si>
    <t>https://static.whiskybase.com/storage/whiskies/1/3/4421/226765-normal.png</t>
  </si>
  <si>
    <t>2010 vW</t>
  </si>
  <si>
    <t>The Ultimate - Cask Strength</t>
  </si>
  <si>
    <t>1st Fill Sherry Butt</t>
  </si>
  <si>
    <t>17.11.2010</t>
  </si>
  <si>
    <t>https://static.whiskybase.com/storage/whiskies/1/4/8272/250981-normal.png</t>
  </si>
  <si>
    <t>Natural Cask Strength</t>
  </si>
  <si>
    <t>10.12.2010</t>
  </si>
  <si>
    <t>https://static.whiskybase.com/storage/whiskies/2/2/4837/404595-normal.png</t>
  </si>
  <si>
    <t>ElsBurn</t>
  </si>
  <si>
    <t>Exceptional Collection</t>
  </si>
  <si>
    <t>Sherry Octave</t>
  </si>
  <si>
    <t>Hercynian Distilling Co. / Hammerschmiede</t>
  </si>
  <si>
    <t>https://static.whiskybase.com/storage/whiskies/1/7/7552/304781-normal.png</t>
  </si>
  <si>
    <t>Emperor's Way</t>
  </si>
  <si>
    <t>Henry IV</t>
  </si>
  <si>
    <t>PX Sherry Hogsheads &amp; Octaves</t>
  </si>
  <si>
    <t>2012 - 2016</t>
  </si>
  <si>
    <t>https://static.whiskybase.com/storage/whiskies/1/4/8807/252043-normal.png</t>
  </si>
  <si>
    <t>Flaming Heart</t>
  </si>
  <si>
    <t>5th Edition CB</t>
  </si>
  <si>
    <t>15th Anniversary Limited Edition</t>
  </si>
  <si>
    <t>Caol Ila, Clynelish, Teaninich, Dailuaine</t>
  </si>
  <si>
    <t>https://static.whiskybase.com/storage/whiskies/7/2/332/171870-normal.png</t>
  </si>
  <si>
    <t>Glenallachie</t>
  </si>
  <si>
    <t>2007 AD</t>
  </si>
  <si>
    <t>Selection</t>
  </si>
  <si>
    <t>https://static.whiskybase.com/storage/whiskies/1/0/5808/171858-normal.png</t>
  </si>
  <si>
    <t>Glenfarclas</t>
  </si>
  <si>
    <t>185th Anniversary</t>
  </si>
  <si>
    <t>Sherry and other</t>
  </si>
  <si>
    <t>https://static.whiskybase.com/storage/whiskies/1/8/3951/479487-normal.png</t>
  </si>
  <si>
    <t>Glengoyne</t>
  </si>
  <si>
    <t>25-year-old</t>
  </si>
  <si>
    <t>Sherry Casks</t>
  </si>
  <si>
    <t>https://static.whiskybase.com/storage/whiskies/1/0/7966/175351-normal.png</t>
  </si>
  <si>
    <t>Heartgow</t>
  </si>
  <si>
    <t>Dark Clouds</t>
  </si>
  <si>
    <t>Unique Collection</t>
  </si>
  <si>
    <t>PX, palo cortado, oloroso, cream sherry</t>
  </si>
  <si>
    <t>2010-2018</t>
  </si>
  <si>
    <t>https://static.whiskybase.com/storage/whiskies/1/8/6346/330147-normal.png</t>
  </si>
  <si>
    <t>Highland Park</t>
  </si>
  <si>
    <t>30-year-old</t>
  </si>
  <si>
    <t>Refill &amp; First Fill Sherry Casks</t>
  </si>
  <si>
    <t>https://static.whiskybase.com/storage/whiskies/4/3/729/264505-normal.png</t>
  </si>
  <si>
    <t>1988 MMcK</t>
  </si>
  <si>
    <t>Càrn Mòr Celebration of the Cask</t>
  </si>
  <si>
    <t>Hogshead</t>
  </si>
  <si>
    <t>23.06.1988</t>
  </si>
  <si>
    <t>https://static.whiskybase.com/storage/whiskies/1/5/978/66146-normal.png</t>
  </si>
  <si>
    <t>Batch 7 TBWC</t>
  </si>
  <si>
    <t>https://static.whiskybase.com/storage/whiskies/1/2/1738/252869-normal.png</t>
  </si>
  <si>
    <t>Single Cask Series</t>
  </si>
  <si>
    <t>First Fill European Oak Sherry Butt</t>
  </si>
  <si>
    <t>https://static.whiskybase.com/storage/whiskies/1/6/6973/285483-normal.png</t>
  </si>
  <si>
    <t>Inchmurrin</t>
  </si>
  <si>
    <t>Loch Lomond</t>
  </si>
  <si>
    <t>05.2004</t>
  </si>
  <si>
    <t>https://static.whiskybase.com/storage/whiskies/1/1/3225/187533-normal.png</t>
  </si>
  <si>
    <t>Irish Whiskey</t>
  </si>
  <si>
    <t>2002 Ma</t>
  </si>
  <si>
    <t>Limited Edition</t>
  </si>
  <si>
    <t>09.2002</t>
  </si>
  <si>
    <t>https://static.whiskybase.com/storage/whiskies/1/7/0238/290361-normal.png</t>
  </si>
  <si>
    <t>25-year-old SpSp</t>
  </si>
  <si>
    <t>https://static.whiskybase.com/storage/whiskies/2/0/8967/370297-normal.png</t>
  </si>
  <si>
    <t>Kilchoman</t>
  </si>
  <si>
    <t>Sanaig</t>
  </si>
  <si>
    <t>Bourbon Barrels &amp; Oloroso Sherry Casks</t>
  </si>
  <si>
    <t>https://static.whiskybase.com/storage/whiskies/1/3/2083/221961-normal.png</t>
  </si>
  <si>
    <t>Kilkerran</t>
  </si>
  <si>
    <t>08-year-old</t>
  </si>
  <si>
    <t>Re-charred Oloroso Sherry Casks</t>
  </si>
  <si>
    <t>Glengyle</t>
  </si>
  <si>
    <t>https://static.whiskybase.com/storage/whiskies/1/4/2026/395109-normal.png</t>
  </si>
  <si>
    <t>Lagavulin</t>
  </si>
  <si>
    <t>18-year-old</t>
  </si>
  <si>
    <t>Feis Ile 2016</t>
  </si>
  <si>
    <t>American Oak and ex Bodega European Oak casks</t>
  </si>
  <si>
    <t>https://static.whiskybase.com/storage/whiskies/8/2/654/423189-normal.png</t>
  </si>
  <si>
    <t>Ledaig</t>
  </si>
  <si>
    <t>2009 WB</t>
  </si>
  <si>
    <t>170.000 bottles in Whiskybase</t>
  </si>
  <si>
    <t>Tobermory</t>
  </si>
  <si>
    <t>06.05.2009</t>
  </si>
  <si>
    <t>https://static.whiskybase.com/storage/whiskies/1/7/0000/309726-normal.png</t>
  </si>
  <si>
    <t>Littlemill</t>
  </si>
  <si>
    <t>1990 Arc</t>
  </si>
  <si>
    <t>Voyage dans l'Amérique Méridionale</t>
  </si>
  <si>
    <t>20.12.1990</t>
  </si>
  <si>
    <t>https://static.whiskybase.com/storage/whiskies/9/4/546/148901-normal.png</t>
  </si>
  <si>
    <t>Port Charlotte</t>
  </si>
  <si>
    <t>2010 - OLC: 01</t>
  </si>
  <si>
    <t>Cask Exploration Series</t>
  </si>
  <si>
    <t>Oak Cask, Oloroso Hogshead Finish</t>
  </si>
  <si>
    <t>Bruichladdich</t>
  </si>
  <si>
    <t>https://static.whiskybase.com/storage/whiskies/1/5/8053/265644-normal.png</t>
  </si>
  <si>
    <t>Rogues' Banquet</t>
  </si>
  <si>
    <t>Blended Scotch Whisky CB</t>
  </si>
  <si>
    <t>Recharred + Refill Hogshead, 1st Fill Bourbon</t>
  </si>
  <si>
    <t>Clynelish, Miltonduff, North British, Glen Elgin</t>
  </si>
  <si>
    <t>https://static.whiskybase.com/storage/whiskies/1/4/5016/366575-normal.png</t>
  </si>
  <si>
    <t>Shh... ecret Islay</t>
  </si>
  <si>
    <t>1999 TWJ</t>
  </si>
  <si>
    <t>Refill Barrel</t>
  </si>
  <si>
    <t>https://static.whiskybase.com/storage/whiskies/1/9/2568/339407-normal.png</t>
  </si>
  <si>
    <t>Speyside (teaspooned Macallan)</t>
  </si>
  <si>
    <t>1988 LEG</t>
  </si>
  <si>
    <t>Selection XXVI</t>
  </si>
  <si>
    <t>https://static.whiskybase.com/storage/whiskies/1/7/9537/316165-normal.png</t>
  </si>
  <si>
    <t>Speyside</t>
  </si>
  <si>
    <t>1998 SpSp</t>
  </si>
  <si>
    <t>https://static.whiskybase.com/storage/whiskies/2/2/2640/396384-normal.png</t>
  </si>
  <si>
    <t>The Cigar Malt</t>
  </si>
  <si>
    <t>1997 IM</t>
  </si>
  <si>
    <t>Oloroso Sherry Butt</t>
  </si>
  <si>
    <t>03.1997</t>
  </si>
  <si>
    <t>https://static.whiskybase.com/storage/whiskies/1/0/8611/176847-normal.png</t>
  </si>
  <si>
    <t>This is not a luxury Whisky</t>
  </si>
  <si>
    <t>CB</t>
  </si>
  <si>
    <t>Caol Ila, Glen Ord, Strathclyde, Girvan</t>
  </si>
  <si>
    <t>https://static.whiskybase.com/storage/whiskies/7/2/331/113623-normal.png</t>
  </si>
  <si>
    <t>Timorous Beastie</t>
  </si>
  <si>
    <t>40-year-old DL</t>
  </si>
  <si>
    <t>Glengoyne, Dalmore, Glen Garioch, Blair Athol</t>
  </si>
  <si>
    <t>https://static.whiskybase.com/storage/whiskies/8/5/916/134705-normal.png</t>
  </si>
  <si>
    <t>Unnamed Islay Malt</t>
  </si>
  <si>
    <t>1992 SV</t>
  </si>
  <si>
    <t>Cask Strength Collection</t>
  </si>
  <si>
    <t>Vatting of Bourbon Barrels</t>
  </si>
  <si>
    <t>19.11.1992</t>
  </si>
  <si>
    <t>https://static.whiskybase.com/storage/whiskies/1/7/9144/308208-normal.png</t>
  </si>
  <si>
    <t>Vega</t>
  </si>
  <si>
    <t>1985 NSS</t>
  </si>
  <si>
    <t>Limited Edition No. 5</t>
  </si>
  <si>
    <t>02.1985</t>
  </si>
  <si>
    <t>https://static.whiskybase.com/storage/whiskies/1/3/0253/492201-normal.png</t>
  </si>
  <si>
    <t>Velvet Fig</t>
  </si>
  <si>
    <t>https://static.whiskybase.com/storage/whiskies/1/4/8395/252736-normal.png</t>
  </si>
  <si>
    <t>Ardmore 1996 HL</t>
  </si>
  <si>
    <t>1996 HL</t>
  </si>
  <si>
    <t>The Old Malt Cask</t>
  </si>
  <si>
    <t>Refill Hogshead</t>
  </si>
  <si>
    <t>Ardmore</t>
  </si>
  <si>
    <t>Islay</t>
  </si>
  <si>
    <t>https://static.whiskybase.com/storage/whiskies/1/0/3530/355615-big.jpg</t>
  </si>
  <si>
    <t>Hunter Laing Batch 2</t>
  </si>
  <si>
    <t>The whisky Exchange whisky show 2018</t>
  </si>
  <si>
    <t>Selected by 't Woest Genoegen &amp; The Whisky Mercenary</t>
  </si>
  <si>
    <t>Bourbon cask 2231</t>
  </si>
  <si>
    <t>Limited Edition Mancarella</t>
  </si>
  <si>
    <t>Spheric Spirits</t>
  </si>
  <si>
    <t>Ardbeg?</t>
  </si>
  <si>
    <t>Cask Strength batch #4</t>
  </si>
  <si>
    <t xml:space="preserve">Paul John </t>
  </si>
  <si>
    <t>The Nectar Exclusive</t>
  </si>
  <si>
    <t>Single Cask 732 Peated</t>
  </si>
  <si>
    <t>Bourbon Cask</t>
  </si>
  <si>
    <t>Paul John</t>
  </si>
  <si>
    <t>https://static.whiskybase.com/storage/whiskies/7/7/443/119410-big.jpg</t>
  </si>
  <si>
    <t>Orkney 2007 NNS</t>
  </si>
  <si>
    <t>Cask Series 010</t>
  </si>
  <si>
    <t>13yo Noth Star Spirits</t>
  </si>
  <si>
    <t>Refill Hogshead finished in Pedro Ximenez</t>
  </si>
  <si>
    <t>https://static.whiskybase.com/storage/whiskies/1/6/1865/276199-big.jpg</t>
  </si>
  <si>
    <t>The Whisky Jury</t>
  </si>
  <si>
    <t>https://static.whiskybase.com/storage/whiskies/1/3/0000/233709-big.jpg</t>
  </si>
  <si>
    <t>Secret Orkney</t>
  </si>
  <si>
    <t>Members of Whiskybase</t>
  </si>
  <si>
    <t>1998 WB</t>
  </si>
  <si>
    <t>Spica 1980 NNS</t>
  </si>
  <si>
    <t>Limited Edition No. 3 - Cask Series 010</t>
  </si>
  <si>
    <t>40yo North Star Spirits</t>
  </si>
  <si>
    <t>European &amp; American Oak Barrels</t>
  </si>
  <si>
    <t>Blend</t>
  </si>
  <si>
    <t>https://static.whiskybase.com/storage/whiskies/1/6/2038/276527-big.jpg</t>
  </si>
  <si>
    <t>Spica 1997 NNS</t>
  </si>
  <si>
    <t>20yo North Star Spirits</t>
  </si>
  <si>
    <t>Limited Edition No. 1 - Cask Series 005</t>
  </si>
  <si>
    <t>European Oak &amp; American Oak Barrels</t>
  </si>
  <si>
    <t>https://static.whiskybase.com/storage/whiskies/1/1/5469/191236-big.jpg</t>
  </si>
  <si>
    <t>Speyside Ian Macleod</t>
  </si>
  <si>
    <t>Strathmill 1983 DL</t>
  </si>
  <si>
    <t>32yo Douglas Laing</t>
  </si>
  <si>
    <t>Refill butt</t>
  </si>
  <si>
    <t>Strathmill</t>
  </si>
  <si>
    <t>https://static.whiskybase.com/storage/whiskies/7/3/421/116009-big.jpg</t>
  </si>
  <si>
    <t>1977 NSS</t>
  </si>
  <si>
    <t>Limited Edition No. 2</t>
  </si>
  <si>
    <t>Spanish &amp; American Oak</t>
  </si>
  <si>
    <t>https://static.whiskybase.com/storage/whiskies/1/1/0281/185966-big.jpg</t>
  </si>
  <si>
    <t xml:space="preserve">Kavalan </t>
  </si>
  <si>
    <t>Ex port cask</t>
  </si>
  <si>
    <t>Port cask</t>
  </si>
  <si>
    <t>Bottled for Drankdozijn</t>
  </si>
  <si>
    <t>Kavalan</t>
  </si>
  <si>
    <t>https://static.whiskybase.com/storage/whiskies/1/7/5603/248594-big.jpg</t>
  </si>
  <si>
    <t>1st Fill Puncheon</t>
  </si>
  <si>
    <t>Botttled for the Netherlands</t>
  </si>
  <si>
    <t>https://static.whiskybase.com/storage/whiskies/1/4/6557/248413-big.jpg</t>
  </si>
  <si>
    <t>Whisky by X Tori</t>
  </si>
  <si>
    <t>12yo</t>
  </si>
  <si>
    <t>blend</t>
  </si>
  <si>
    <t>https://static.whiskybase.com/storage/whiskies/6/9/692/136234-big.jpg</t>
  </si>
  <si>
    <t>Pornstar filtered (Tori Black)</t>
  </si>
  <si>
    <t>Cognac Lhéraud 1969</t>
  </si>
  <si>
    <t xml:space="preserve">49yo </t>
  </si>
  <si>
    <t>Grande Champagne</t>
  </si>
  <si>
    <t>587£</t>
  </si>
  <si>
    <t>https://www.oursommelier.com/product/lheraud-1969-grande-champagne-cognac/</t>
  </si>
  <si>
    <t xml:space="preserve">Salon du Rhum </t>
  </si>
  <si>
    <t>Jamaica 31yo cask strenght</t>
  </si>
  <si>
    <t>93 (whiskynotes)</t>
  </si>
  <si>
    <t xml:space="preserve">Rhum Caroni </t>
  </si>
  <si>
    <t>The Nectar of the daily drams</t>
  </si>
  <si>
    <t>Trinidad</t>
  </si>
  <si>
    <t>Column still bourbon cask</t>
  </si>
  <si>
    <t>Rhum Hampden 1990 C&lt;&gt;H</t>
  </si>
  <si>
    <t>1996-2002</t>
  </si>
  <si>
    <t>Ki Noh Bi gin</t>
  </si>
  <si>
    <t>Karuizawa cask</t>
  </si>
  <si>
    <t>16th edition</t>
  </si>
  <si>
    <t>Kyoto distillery</t>
  </si>
  <si>
    <t>Noh Mask “Tenjin”</t>
  </si>
  <si>
    <t>https://raremaltsnco.com/products/ki-noh-bi-karuizawa-cask-aged-dry-gin-edition-16-700ml-48-abv?srsltid=AfmBOoovIEBaIezYg68OYHhZ7v3hb1hkZFXrkhoFnE7HO03xX2TA7c2T</t>
  </si>
  <si>
    <t>The Lion's Fire</t>
  </si>
  <si>
    <t>Diageo Special Releases 2021</t>
  </si>
  <si>
    <t>13.04.2021</t>
  </si>
  <si>
    <t>https://static.whiskybase.com/storage/whiskies/1/9/2745/358435-big.jpg</t>
  </si>
  <si>
    <t>Trias Usquebaugh</t>
  </si>
  <si>
    <t>https://static.whiskybase.com/storage/whiskies/9/8/020/157073-big.jpg</t>
  </si>
  <si>
    <t>prix souhaité</t>
  </si>
  <si>
    <t>average shop price 2025 WB</t>
  </si>
  <si>
    <t>prix d'ami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</si>
</sst>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2" xfId="0" applyNumberFormat="1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1" fillId="0" borderId="4" xfId="0" applyFont="1" applyBorder="1"/>
    <xf numFmtId="0" fontId="0" fillId="0" borderId="4" xfId="0" applyBorder="1" applyAlignment="1">
      <alignment horizontal="left"/>
    </xf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/>
    <xf numFmtId="17" fontId="0" fillId="0" borderId="0" xfId="0" applyNumberFormat="1" applyAlignment="1">
      <alignment horizontal="left"/>
    </xf>
    <xf numFmtId="164" fontId="1" fillId="0" borderId="2" xfId="0" applyNumberFormat="1" applyFont="1" applyBorder="1"/>
    <xf numFmtId="164" fontId="1" fillId="0" borderId="0" xfId="0" applyNumberFormat="1" applyFont="1"/>
    <xf numFmtId="164" fontId="1" fillId="3" borderId="2" xfId="0" applyNumberFormat="1" applyFont="1" applyFill="1" applyBorder="1"/>
    <xf numFmtId="164" fontId="1" fillId="4" borderId="2" xfId="0" applyNumberFormat="1" applyFont="1" applyFill="1" applyBorder="1"/>
    <xf numFmtId="164" fontId="1" fillId="4" borderId="4" xfId="0" applyNumberFormat="1" applyFont="1" applyFill="1" applyBorder="1"/>
    <xf numFmtId="0" fontId="3" fillId="4" borderId="0" xfId="0" applyFont="1" applyFill="1" applyAlignment="1">
      <alignment horizontal="right"/>
    </xf>
    <xf numFmtId="164" fontId="1" fillId="4" borderId="0" xfId="0" applyNumberFormat="1" applyFont="1" applyFill="1"/>
    <xf numFmtId="0" fontId="1" fillId="5" borderId="0" xfId="0" applyFont="1" applyFill="1"/>
    <xf numFmtId="164" fontId="1" fillId="6" borderId="2" xfId="0" applyNumberFormat="1" applyFont="1" applyFill="1" applyBorder="1"/>
    <xf numFmtId="164" fontId="1" fillId="6" borderId="4" xfId="0" applyNumberFormat="1" applyFont="1" applyFill="1" applyBorder="1"/>
    <xf numFmtId="164" fontId="1" fillId="6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tabSelected="1" workbookViewId="0">
      <pane ySplit="1" topLeftCell="A2" activePane="bottomLeft" state="frozen"/>
      <selection pane="bottomLeft"/>
    </sheetView>
  </sheetViews>
  <sheetFormatPr baseColWidth="10" defaultColWidth="9" defaultRowHeight="15"/>
  <cols>
    <col min="1" max="1" width="30.140625" style="1" customWidth="1"/>
    <col min="2" max="2" width="22.28515625" style="2" customWidth="1"/>
    <col min="3" max="3" width="42.42578125" customWidth="1"/>
    <col min="4" max="4" width="10.7109375" customWidth="1"/>
    <col min="7" max="7" width="38.5703125" customWidth="1"/>
    <col min="8" max="8" width="12" customWidth="1"/>
    <col min="9" max="9" width="0" hidden="1" customWidth="1"/>
    <col min="10" max="10" width="14.85546875" style="1" hidden="1" customWidth="1"/>
    <col min="11" max="12" width="27.5703125" style="1" customWidth="1"/>
    <col min="13" max="13" width="41.5703125" customWidth="1"/>
    <col min="14" max="14" width="11.7109375" style="2" customWidth="1"/>
  </cols>
  <sheetData>
    <row r="1" spans="1:2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9" t="s">
        <v>298</v>
      </c>
      <c r="K1" s="3" t="s">
        <v>299</v>
      </c>
      <c r="L1" s="3" t="s">
        <v>300</v>
      </c>
      <c r="M1" s="5" t="s">
        <v>9</v>
      </c>
      <c r="N1" s="4" t="s">
        <v>10</v>
      </c>
      <c r="O1" s="5" t="s">
        <v>11</v>
      </c>
      <c r="P1" s="9"/>
      <c r="Q1" s="10"/>
      <c r="R1" s="10"/>
      <c r="S1" s="10"/>
      <c r="T1" s="10"/>
      <c r="U1" s="10"/>
      <c r="V1" s="10"/>
      <c r="W1" s="10"/>
    </row>
    <row r="2" spans="1:23">
      <c r="A2" s="6" t="s">
        <v>12</v>
      </c>
      <c r="B2" s="7" t="s">
        <v>13</v>
      </c>
      <c r="C2" s="8" t="s">
        <v>14</v>
      </c>
      <c r="D2" s="8">
        <v>40</v>
      </c>
      <c r="E2" s="8">
        <v>700</v>
      </c>
      <c r="F2" s="8">
        <v>47</v>
      </c>
      <c r="G2" s="8" t="s">
        <v>15</v>
      </c>
      <c r="H2" s="8">
        <v>89.75</v>
      </c>
      <c r="I2" s="8">
        <v>91</v>
      </c>
      <c r="J2" s="29">
        <v>325</v>
      </c>
      <c r="K2" s="24">
        <v>530.23</v>
      </c>
      <c r="L2" s="23">
        <f>J2-J2*9/100</f>
        <v>295.75</v>
      </c>
      <c r="M2" s="8"/>
      <c r="N2" s="7"/>
      <c r="O2" s="9" t="s">
        <v>16</v>
      </c>
      <c r="P2" s="10"/>
      <c r="Q2" s="10"/>
      <c r="R2" s="10"/>
      <c r="S2" s="10"/>
      <c r="T2" s="10"/>
      <c r="U2" s="10"/>
      <c r="V2" s="10"/>
      <c r="W2" s="10"/>
    </row>
    <row r="3" spans="1:23">
      <c r="A3" s="6" t="s">
        <v>17</v>
      </c>
      <c r="B3" s="7" t="s">
        <v>19</v>
      </c>
      <c r="C3" s="8" t="s">
        <v>20</v>
      </c>
      <c r="D3" s="8">
        <v>25</v>
      </c>
      <c r="E3" s="8">
        <v>700</v>
      </c>
      <c r="F3" s="8">
        <v>51.7</v>
      </c>
      <c r="G3" s="8" t="s">
        <v>21</v>
      </c>
      <c r="H3" s="8">
        <v>88.56</v>
      </c>
      <c r="I3" s="8"/>
      <c r="J3" s="29">
        <v>270</v>
      </c>
      <c r="K3" s="24">
        <v>289.37</v>
      </c>
      <c r="L3" s="23">
        <f t="shared" ref="L3:L62" si="0">J3-J3*9/100</f>
        <v>245.7</v>
      </c>
      <c r="M3" s="8" t="s">
        <v>17</v>
      </c>
      <c r="N3" s="7">
        <v>11.199</v>
      </c>
      <c r="O3" s="9" t="s">
        <v>22</v>
      </c>
      <c r="P3" s="10"/>
      <c r="Q3" s="10"/>
      <c r="R3" s="10"/>
      <c r="S3" s="10"/>
      <c r="T3" s="10"/>
      <c r="U3" s="10"/>
      <c r="V3" s="10"/>
      <c r="W3" s="10"/>
    </row>
    <row r="4" spans="1:23">
      <c r="A4" s="6" t="s">
        <v>17</v>
      </c>
      <c r="B4" s="7" t="s">
        <v>23</v>
      </c>
      <c r="C4" s="8"/>
      <c r="D4" s="8"/>
      <c r="E4" s="8">
        <v>700</v>
      </c>
      <c r="F4" s="8">
        <v>46.3</v>
      </c>
      <c r="G4" s="8" t="s">
        <v>24</v>
      </c>
      <c r="H4" s="8">
        <v>87.07</v>
      </c>
      <c r="I4" s="8"/>
      <c r="J4" s="29">
        <v>260</v>
      </c>
      <c r="K4" s="24">
        <v>300</v>
      </c>
      <c r="L4" s="23">
        <f t="shared" si="0"/>
        <v>236.6</v>
      </c>
      <c r="M4" s="8" t="s">
        <v>17</v>
      </c>
      <c r="N4" s="7">
        <v>1990</v>
      </c>
      <c r="O4" s="9" t="s">
        <v>25</v>
      </c>
      <c r="P4" s="10"/>
      <c r="Q4" s="10"/>
      <c r="R4" s="10"/>
      <c r="S4" s="10"/>
      <c r="T4" s="10"/>
      <c r="U4" s="10"/>
      <c r="V4" s="10"/>
      <c r="W4" s="10"/>
    </row>
    <row r="5" spans="1:23">
      <c r="A5" s="6" t="s">
        <v>26</v>
      </c>
      <c r="B5" s="7" t="s">
        <v>27</v>
      </c>
      <c r="C5" s="8" t="s">
        <v>28</v>
      </c>
      <c r="D5" s="8">
        <v>13</v>
      </c>
      <c r="E5" s="8">
        <v>700</v>
      </c>
      <c r="F5" s="8">
        <v>48</v>
      </c>
      <c r="G5" s="8" t="s">
        <v>29</v>
      </c>
      <c r="H5" s="8">
        <v>87.67</v>
      </c>
      <c r="I5" s="8">
        <v>90</v>
      </c>
      <c r="J5" s="29">
        <v>100</v>
      </c>
      <c r="K5" s="24">
        <v>121.33</v>
      </c>
      <c r="L5" s="23">
        <f t="shared" si="0"/>
        <v>91</v>
      </c>
      <c r="M5" s="8"/>
      <c r="N5" s="7">
        <v>2007</v>
      </c>
      <c r="O5" s="9" t="s">
        <v>30</v>
      </c>
      <c r="P5" s="10"/>
      <c r="Q5" s="10"/>
      <c r="R5" s="10"/>
      <c r="S5" s="10"/>
      <c r="T5" s="10"/>
      <c r="U5" s="10"/>
      <c r="V5" s="10"/>
      <c r="W5" s="10"/>
    </row>
    <row r="6" spans="1:23">
      <c r="A6" s="6" t="s">
        <v>26</v>
      </c>
      <c r="B6" s="7" t="s">
        <v>27</v>
      </c>
      <c r="C6" s="8" t="s">
        <v>28</v>
      </c>
      <c r="D6" s="8">
        <v>13</v>
      </c>
      <c r="E6" s="8">
        <v>700</v>
      </c>
      <c r="F6" s="8">
        <v>48</v>
      </c>
      <c r="G6" s="8" t="s">
        <v>29</v>
      </c>
      <c r="H6" s="8">
        <v>87.67</v>
      </c>
      <c r="I6" s="8">
        <v>90</v>
      </c>
      <c r="J6" s="29">
        <v>100</v>
      </c>
      <c r="K6" s="24">
        <v>121.33</v>
      </c>
      <c r="L6" s="23">
        <f t="shared" si="0"/>
        <v>91</v>
      </c>
      <c r="M6" s="8"/>
      <c r="N6" s="7">
        <v>2007</v>
      </c>
      <c r="O6" s="9" t="s">
        <v>30</v>
      </c>
      <c r="P6" s="10"/>
      <c r="Q6" s="10"/>
      <c r="R6" s="10"/>
      <c r="S6" s="10"/>
      <c r="T6" s="10"/>
      <c r="U6" s="10"/>
      <c r="V6" s="10"/>
      <c r="W6" s="10"/>
    </row>
    <row r="7" spans="1:23">
      <c r="A7" s="6" t="s">
        <v>206</v>
      </c>
      <c r="B7" s="7" t="s">
        <v>207</v>
      </c>
      <c r="C7" s="8" t="s">
        <v>208</v>
      </c>
      <c r="D7" s="8">
        <v>20</v>
      </c>
      <c r="E7" s="8">
        <v>700</v>
      </c>
      <c r="F7" s="8"/>
      <c r="G7" s="8" t="s">
        <v>209</v>
      </c>
      <c r="H7" s="8">
        <v>87.5</v>
      </c>
      <c r="I7" s="8"/>
      <c r="J7" s="29">
        <v>145</v>
      </c>
      <c r="K7" s="24">
        <v>324</v>
      </c>
      <c r="L7" s="23">
        <f t="shared" si="0"/>
        <v>131.94999999999999</v>
      </c>
      <c r="M7" s="8" t="s">
        <v>210</v>
      </c>
      <c r="N7" s="7">
        <v>2017</v>
      </c>
      <c r="O7" s="9" t="s">
        <v>212</v>
      </c>
      <c r="P7" s="10"/>
      <c r="Q7" s="10"/>
      <c r="R7" s="10"/>
      <c r="S7" s="10"/>
      <c r="T7" s="10"/>
      <c r="U7" s="10"/>
      <c r="V7" s="10"/>
      <c r="W7" s="10"/>
    </row>
    <row r="8" spans="1:23">
      <c r="A8" s="6" t="s">
        <v>31</v>
      </c>
      <c r="B8" s="7" t="s">
        <v>32</v>
      </c>
      <c r="C8" s="8" t="s">
        <v>33</v>
      </c>
      <c r="D8" s="8">
        <v>21</v>
      </c>
      <c r="E8" s="8">
        <v>700</v>
      </c>
      <c r="F8" s="8">
        <v>52.4</v>
      </c>
      <c r="G8" s="8" t="s">
        <v>34</v>
      </c>
      <c r="H8" s="8">
        <v>85.53</v>
      </c>
      <c r="I8" s="8">
        <v>87</v>
      </c>
      <c r="J8" s="29">
        <v>169</v>
      </c>
      <c r="K8" s="24">
        <v>199</v>
      </c>
      <c r="L8" s="23">
        <f t="shared" si="0"/>
        <v>153.79</v>
      </c>
      <c r="M8" s="8" t="s">
        <v>31</v>
      </c>
      <c r="N8" s="7" t="s">
        <v>35</v>
      </c>
      <c r="O8" s="9" t="s">
        <v>36</v>
      </c>
      <c r="P8" s="10"/>
      <c r="Q8" s="10"/>
      <c r="R8" s="10"/>
      <c r="S8" s="10"/>
      <c r="T8" s="10"/>
      <c r="U8" s="10"/>
      <c r="V8" s="10"/>
      <c r="W8" s="10"/>
    </row>
    <row r="9" spans="1:23">
      <c r="A9" s="6" t="s">
        <v>37</v>
      </c>
      <c r="B9" s="7" t="s">
        <v>38</v>
      </c>
      <c r="C9" s="8" t="s">
        <v>39</v>
      </c>
      <c r="D9" s="8">
        <v>11</v>
      </c>
      <c r="E9" s="8">
        <v>700</v>
      </c>
      <c r="F9" s="8">
        <v>51.6</v>
      </c>
      <c r="G9" s="8" t="s">
        <v>40</v>
      </c>
      <c r="H9" s="8">
        <v>86.32</v>
      </c>
      <c r="I9" s="8">
        <v>90</v>
      </c>
      <c r="J9" s="29">
        <v>97</v>
      </c>
      <c r="K9" s="24">
        <v>94.36</v>
      </c>
      <c r="L9" s="23">
        <f t="shared" si="0"/>
        <v>88.27</v>
      </c>
      <c r="M9" s="8" t="s">
        <v>37</v>
      </c>
      <c r="N9" s="7">
        <v>2006</v>
      </c>
      <c r="O9" s="9" t="s">
        <v>41</v>
      </c>
      <c r="P9" s="10"/>
      <c r="Q9" s="10"/>
      <c r="R9" s="10"/>
      <c r="S9" s="10"/>
      <c r="T9" s="10"/>
      <c r="U9" s="10"/>
      <c r="V9" s="10"/>
      <c r="W9" s="10"/>
    </row>
    <row r="10" spans="1:23">
      <c r="A10" s="6" t="s">
        <v>42</v>
      </c>
      <c r="B10" s="7" t="s">
        <v>43</v>
      </c>
      <c r="C10" s="8" t="s">
        <v>44</v>
      </c>
      <c r="D10" s="8">
        <v>16</v>
      </c>
      <c r="E10" s="8">
        <v>500</v>
      </c>
      <c r="F10" s="8">
        <v>57.6</v>
      </c>
      <c r="G10" s="8" t="s">
        <v>45</v>
      </c>
      <c r="H10" s="8"/>
      <c r="I10" s="8"/>
      <c r="J10" s="29">
        <v>107</v>
      </c>
      <c r="K10" s="24">
        <v>99.15</v>
      </c>
      <c r="L10" s="23">
        <f t="shared" si="0"/>
        <v>97.37</v>
      </c>
      <c r="M10" s="8" t="s">
        <v>42</v>
      </c>
      <c r="N10" s="7">
        <v>2004</v>
      </c>
      <c r="O10" s="9"/>
      <c r="P10" s="10"/>
      <c r="Q10" s="10"/>
      <c r="R10" s="10"/>
      <c r="S10" s="10"/>
      <c r="T10" s="10"/>
      <c r="U10" s="10"/>
      <c r="V10" s="10"/>
      <c r="W10" s="10"/>
    </row>
    <row r="11" spans="1:23">
      <c r="A11" s="6" t="s">
        <v>46</v>
      </c>
      <c r="B11" s="7" t="s">
        <v>47</v>
      </c>
      <c r="C11" s="8" t="s">
        <v>48</v>
      </c>
      <c r="D11" s="8">
        <v>27</v>
      </c>
      <c r="E11" s="8">
        <v>700</v>
      </c>
      <c r="F11" s="8">
        <v>58.9</v>
      </c>
      <c r="G11" s="8" t="s">
        <v>49</v>
      </c>
      <c r="H11" s="8">
        <v>88</v>
      </c>
      <c r="I11" s="8"/>
      <c r="J11" s="29">
        <v>295</v>
      </c>
      <c r="K11" s="24">
        <v>475.47</v>
      </c>
      <c r="L11" s="23">
        <f t="shared" si="0"/>
        <v>268.45</v>
      </c>
      <c r="M11" s="8" t="s">
        <v>46</v>
      </c>
      <c r="N11" s="7" t="s">
        <v>50</v>
      </c>
      <c r="O11" s="9" t="s">
        <v>51</v>
      </c>
      <c r="P11" s="10"/>
      <c r="Q11" s="10"/>
      <c r="R11" s="10"/>
      <c r="S11" s="10"/>
      <c r="T11" s="10"/>
      <c r="U11" s="10"/>
      <c r="V11" s="10"/>
      <c r="W11" s="10"/>
    </row>
    <row r="12" spans="1:23">
      <c r="A12" s="6" t="s">
        <v>52</v>
      </c>
      <c r="B12" s="7" t="s">
        <v>53</v>
      </c>
      <c r="C12" s="8" t="s">
        <v>213</v>
      </c>
      <c r="D12" s="8">
        <v>45</v>
      </c>
      <c r="E12" s="8">
        <v>700</v>
      </c>
      <c r="F12" s="8">
        <v>45.6</v>
      </c>
      <c r="G12" s="8"/>
      <c r="H12" s="8">
        <v>90.15</v>
      </c>
      <c r="I12" s="8">
        <v>92</v>
      </c>
      <c r="J12" s="29">
        <v>475</v>
      </c>
      <c r="K12" s="24">
        <v>1222</v>
      </c>
      <c r="L12" s="23">
        <f t="shared" si="0"/>
        <v>432.25</v>
      </c>
      <c r="M12" s="8"/>
      <c r="N12" s="7"/>
      <c r="O12" s="9" t="s">
        <v>54</v>
      </c>
      <c r="P12" s="10"/>
      <c r="Q12" s="10"/>
      <c r="R12" s="10"/>
      <c r="S12" s="10"/>
      <c r="T12" s="10"/>
      <c r="U12" s="10"/>
      <c r="V12" s="10"/>
      <c r="W12" s="10"/>
    </row>
    <row r="13" spans="1:23">
      <c r="A13" s="6" t="s">
        <v>55</v>
      </c>
      <c r="B13" s="7" t="s">
        <v>56</v>
      </c>
      <c r="C13" s="8" t="s">
        <v>57</v>
      </c>
      <c r="D13" s="8">
        <v>38</v>
      </c>
      <c r="E13" s="8">
        <v>700</v>
      </c>
      <c r="F13" s="8">
        <v>46.7</v>
      </c>
      <c r="G13" s="8" t="s">
        <v>58</v>
      </c>
      <c r="H13" s="8">
        <v>89.82</v>
      </c>
      <c r="I13" s="8">
        <v>91</v>
      </c>
      <c r="J13" s="29">
        <v>325</v>
      </c>
      <c r="K13" s="24">
        <v>489</v>
      </c>
      <c r="L13" s="23">
        <f t="shared" si="0"/>
        <v>295.75</v>
      </c>
      <c r="M13" s="8"/>
      <c r="N13" s="7">
        <v>1980</v>
      </c>
      <c r="O13" s="9" t="s">
        <v>59</v>
      </c>
      <c r="P13" s="10"/>
      <c r="Q13" s="10"/>
      <c r="R13" s="10"/>
      <c r="S13" s="10"/>
      <c r="T13" s="10"/>
      <c r="U13" s="10"/>
      <c r="V13" s="10"/>
      <c r="W13" s="10"/>
    </row>
    <row r="14" spans="1:23">
      <c r="A14" s="6" t="s">
        <v>60</v>
      </c>
      <c r="B14" s="7">
        <v>2005</v>
      </c>
      <c r="C14" s="8" t="s">
        <v>214</v>
      </c>
      <c r="D14" s="8"/>
      <c r="E14" s="8">
        <v>700</v>
      </c>
      <c r="F14" s="8">
        <v>61.4</v>
      </c>
      <c r="G14" s="8" t="s">
        <v>61</v>
      </c>
      <c r="H14" s="8">
        <v>88.57</v>
      </c>
      <c r="I14" s="8">
        <v>91</v>
      </c>
      <c r="J14" s="29">
        <v>189</v>
      </c>
      <c r="K14" s="24">
        <v>263.08</v>
      </c>
      <c r="L14" s="23">
        <f t="shared" si="0"/>
        <v>171.99</v>
      </c>
      <c r="M14" s="8" t="s">
        <v>60</v>
      </c>
      <c r="N14" s="7" t="s">
        <v>62</v>
      </c>
      <c r="O14" s="9" t="s">
        <v>63</v>
      </c>
      <c r="P14" s="10"/>
      <c r="Q14" s="10"/>
      <c r="R14" s="10"/>
      <c r="S14" s="10"/>
      <c r="T14" s="10"/>
      <c r="U14" s="10"/>
      <c r="V14" s="10"/>
      <c r="W14" s="10"/>
    </row>
    <row r="15" spans="1:23">
      <c r="A15" s="6" t="s">
        <v>60</v>
      </c>
      <c r="B15" s="7">
        <v>2005</v>
      </c>
      <c r="C15" s="8" t="s">
        <v>214</v>
      </c>
      <c r="D15" s="8"/>
      <c r="E15" s="8">
        <v>700</v>
      </c>
      <c r="F15" s="8">
        <v>61.4</v>
      </c>
      <c r="G15" s="8" t="s">
        <v>61</v>
      </c>
      <c r="H15" s="8">
        <v>88.57</v>
      </c>
      <c r="I15" s="8">
        <v>91</v>
      </c>
      <c r="J15" s="29">
        <v>189</v>
      </c>
      <c r="K15" s="24">
        <v>263.08</v>
      </c>
      <c r="L15" s="23">
        <f t="shared" si="0"/>
        <v>171.99</v>
      </c>
      <c r="M15" s="8" t="s">
        <v>60</v>
      </c>
      <c r="N15" s="7" t="s">
        <v>62</v>
      </c>
      <c r="O15" s="9" t="s">
        <v>63</v>
      </c>
      <c r="P15" s="10"/>
      <c r="Q15" s="10"/>
      <c r="R15" s="10"/>
      <c r="S15" s="10"/>
      <c r="T15" s="10"/>
      <c r="U15" s="10"/>
      <c r="V15" s="10"/>
      <c r="W15" s="10"/>
    </row>
    <row r="16" spans="1:23">
      <c r="A16" s="6" t="s">
        <v>60</v>
      </c>
      <c r="B16" s="7" t="s">
        <v>64</v>
      </c>
      <c r="C16" s="8" t="s">
        <v>33</v>
      </c>
      <c r="D16" s="8">
        <v>10</v>
      </c>
      <c r="E16" s="8">
        <v>700</v>
      </c>
      <c r="F16" s="8">
        <v>46</v>
      </c>
      <c r="G16" s="8"/>
      <c r="H16" s="8">
        <v>87.35</v>
      </c>
      <c r="I16" s="8">
        <v>88</v>
      </c>
      <c r="J16" s="29">
        <v>195</v>
      </c>
      <c r="K16" s="24">
        <v>248.73</v>
      </c>
      <c r="L16" s="23">
        <f t="shared" si="0"/>
        <v>177.45</v>
      </c>
      <c r="M16" s="8" t="s">
        <v>60</v>
      </c>
      <c r="N16" s="7" t="s">
        <v>65</v>
      </c>
      <c r="O16" s="9" t="s">
        <v>66</v>
      </c>
      <c r="P16" s="10"/>
      <c r="Q16" s="10"/>
      <c r="R16" s="10"/>
      <c r="S16" s="10"/>
      <c r="T16" s="10"/>
      <c r="U16" s="10"/>
      <c r="V16" s="10"/>
      <c r="W16" s="10"/>
    </row>
    <row r="17" spans="1:23">
      <c r="A17" s="6" t="s">
        <v>60</v>
      </c>
      <c r="B17" s="7" t="s">
        <v>67</v>
      </c>
      <c r="C17" s="8" t="s">
        <v>68</v>
      </c>
      <c r="D17" s="8">
        <v>9</v>
      </c>
      <c r="E17" s="8">
        <v>700</v>
      </c>
      <c r="F17" s="8">
        <v>59</v>
      </c>
      <c r="G17" s="8" t="s">
        <v>69</v>
      </c>
      <c r="H17" s="8">
        <v>88.79</v>
      </c>
      <c r="I17" s="8">
        <v>91</v>
      </c>
      <c r="J17" s="29">
        <v>95</v>
      </c>
      <c r="K17" s="24">
        <v>162.32</v>
      </c>
      <c r="L17" s="23">
        <f t="shared" si="0"/>
        <v>86.45</v>
      </c>
      <c r="M17" s="8" t="s">
        <v>60</v>
      </c>
      <c r="N17" s="7" t="s">
        <v>70</v>
      </c>
      <c r="O17" s="9" t="s">
        <v>71</v>
      </c>
      <c r="P17" s="10"/>
      <c r="Q17" s="10"/>
      <c r="R17" s="10"/>
      <c r="S17" s="10"/>
      <c r="T17" s="10"/>
      <c r="U17" s="10"/>
      <c r="V17" s="10"/>
      <c r="W17" s="10"/>
    </row>
    <row r="18" spans="1:23">
      <c r="A18" s="6" t="s">
        <v>60</v>
      </c>
      <c r="B18" s="7">
        <v>2010</v>
      </c>
      <c r="C18" s="8" t="s">
        <v>72</v>
      </c>
      <c r="D18" s="8">
        <v>12</v>
      </c>
      <c r="E18" s="8">
        <v>700</v>
      </c>
      <c r="F18" s="8">
        <v>57.2</v>
      </c>
      <c r="G18" s="8" t="s">
        <v>18</v>
      </c>
      <c r="H18" s="8">
        <v>88.67</v>
      </c>
      <c r="I18" s="8">
        <v>89</v>
      </c>
      <c r="J18" s="29">
        <v>200</v>
      </c>
      <c r="K18" s="24">
        <v>600</v>
      </c>
      <c r="L18" s="23">
        <f t="shared" si="0"/>
        <v>182</v>
      </c>
      <c r="M18" s="8" t="s">
        <v>60</v>
      </c>
      <c r="N18" s="7" t="s">
        <v>73</v>
      </c>
      <c r="O18" s="9" t="s">
        <v>74</v>
      </c>
      <c r="P18" s="10"/>
      <c r="Q18" s="10"/>
      <c r="R18" s="10"/>
      <c r="S18" s="10"/>
      <c r="T18" s="10"/>
      <c r="U18" s="10"/>
      <c r="V18" s="10"/>
      <c r="W18" s="10"/>
    </row>
    <row r="19" spans="1:23">
      <c r="A19" s="6" t="s">
        <v>75</v>
      </c>
      <c r="B19" s="7">
        <v>2014</v>
      </c>
      <c r="C19" s="8" t="s">
        <v>76</v>
      </c>
      <c r="D19" s="8">
        <v>6</v>
      </c>
      <c r="E19" s="8">
        <v>700</v>
      </c>
      <c r="F19" s="8">
        <v>55.8</v>
      </c>
      <c r="G19" s="8" t="s">
        <v>77</v>
      </c>
      <c r="H19" s="8">
        <v>89.75</v>
      </c>
      <c r="I19" s="8">
        <v>91</v>
      </c>
      <c r="J19" s="29">
        <v>170</v>
      </c>
      <c r="K19" s="24">
        <v>155</v>
      </c>
      <c r="L19" s="23">
        <f t="shared" si="0"/>
        <v>154.69999999999999</v>
      </c>
      <c r="M19" s="8" t="s">
        <v>78</v>
      </c>
      <c r="N19" s="7">
        <v>2014</v>
      </c>
      <c r="O19" s="9" t="s">
        <v>79</v>
      </c>
      <c r="P19" s="10"/>
      <c r="Q19" s="10"/>
      <c r="R19" s="10"/>
      <c r="S19" s="10"/>
      <c r="T19" s="10"/>
      <c r="U19" s="10"/>
      <c r="V19" s="10"/>
      <c r="W19" s="10"/>
    </row>
    <row r="20" spans="1:23">
      <c r="A20" s="6" t="s">
        <v>80</v>
      </c>
      <c r="B20" s="7" t="s">
        <v>81</v>
      </c>
      <c r="C20" s="8"/>
      <c r="D20" s="8"/>
      <c r="E20" s="8">
        <v>700</v>
      </c>
      <c r="F20" s="8">
        <v>56.9</v>
      </c>
      <c r="G20" s="8" t="s">
        <v>82</v>
      </c>
      <c r="H20" s="8">
        <v>88.96</v>
      </c>
      <c r="I20" s="8">
        <v>93</v>
      </c>
      <c r="J20" s="29">
        <v>195</v>
      </c>
      <c r="K20" s="24">
        <v>234.45</v>
      </c>
      <c r="L20" s="23">
        <f t="shared" si="0"/>
        <v>177.45</v>
      </c>
      <c r="M20" s="8" t="s">
        <v>78</v>
      </c>
      <c r="N20" s="7" t="s">
        <v>83</v>
      </c>
      <c r="O20" s="9" t="s">
        <v>84</v>
      </c>
      <c r="P20" s="10"/>
      <c r="Q20" s="10"/>
      <c r="R20" s="10"/>
      <c r="S20" s="10"/>
      <c r="T20" s="10"/>
      <c r="U20" s="10"/>
      <c r="V20" s="10"/>
      <c r="W20" s="10"/>
    </row>
    <row r="21" spans="1:23">
      <c r="A21" s="6" t="s">
        <v>80</v>
      </c>
      <c r="B21" s="7" t="s">
        <v>81</v>
      </c>
      <c r="C21" s="8"/>
      <c r="D21" s="8"/>
      <c r="E21" s="8">
        <v>700</v>
      </c>
      <c r="F21" s="8">
        <v>56.9</v>
      </c>
      <c r="G21" s="8" t="s">
        <v>82</v>
      </c>
      <c r="H21" s="8">
        <v>88.96</v>
      </c>
      <c r="I21" s="8">
        <v>93</v>
      </c>
      <c r="J21" s="29">
        <v>195</v>
      </c>
      <c r="K21" s="24">
        <v>234.45</v>
      </c>
      <c r="L21" s="23">
        <f t="shared" si="0"/>
        <v>177.45</v>
      </c>
      <c r="M21" s="8" t="s">
        <v>78</v>
      </c>
      <c r="N21" s="7" t="s">
        <v>83</v>
      </c>
      <c r="O21" s="9" t="s">
        <v>84</v>
      </c>
      <c r="P21" s="10"/>
      <c r="Q21" s="10"/>
      <c r="R21" s="10"/>
      <c r="S21" s="10"/>
      <c r="T21" s="10"/>
      <c r="U21" s="10"/>
      <c r="V21" s="10"/>
      <c r="W21" s="10"/>
    </row>
    <row r="22" spans="1:23">
      <c r="A22" s="6" t="s">
        <v>85</v>
      </c>
      <c r="B22" s="7" t="s">
        <v>86</v>
      </c>
      <c r="C22" s="8" t="s">
        <v>87</v>
      </c>
      <c r="D22" s="8"/>
      <c r="E22" s="8">
        <v>700</v>
      </c>
      <c r="F22" s="8">
        <v>48.9</v>
      </c>
      <c r="G22" s="8"/>
      <c r="H22" s="8">
        <v>89.01</v>
      </c>
      <c r="I22" s="8">
        <v>90</v>
      </c>
      <c r="J22" s="29">
        <v>225</v>
      </c>
      <c r="K22" s="24">
        <v>250</v>
      </c>
      <c r="L22" s="23">
        <f t="shared" si="0"/>
        <v>204.75</v>
      </c>
      <c r="M22" s="8" t="s">
        <v>88</v>
      </c>
      <c r="N22" s="7"/>
      <c r="O22" s="9" t="s">
        <v>89</v>
      </c>
      <c r="P22" s="10"/>
      <c r="Q22" s="10"/>
      <c r="R22" s="10"/>
      <c r="S22" s="10"/>
      <c r="T22" s="10"/>
      <c r="U22" s="10"/>
      <c r="V22" s="10"/>
      <c r="W22" s="10"/>
    </row>
    <row r="23" spans="1:23">
      <c r="A23" s="6" t="s">
        <v>90</v>
      </c>
      <c r="B23" s="7" t="s">
        <v>91</v>
      </c>
      <c r="C23" s="8" t="s">
        <v>92</v>
      </c>
      <c r="D23" s="8">
        <v>10</v>
      </c>
      <c r="E23" s="8">
        <v>700</v>
      </c>
      <c r="F23" s="8">
        <v>64.7</v>
      </c>
      <c r="G23" s="8" t="s">
        <v>34</v>
      </c>
      <c r="H23" s="8">
        <v>86.84</v>
      </c>
      <c r="I23" s="8">
        <v>87</v>
      </c>
      <c r="J23" s="29">
        <v>99</v>
      </c>
      <c r="K23" s="24">
        <v>136.94</v>
      </c>
      <c r="L23" s="23">
        <f t="shared" si="0"/>
        <v>90.09</v>
      </c>
      <c r="M23" s="8" t="s">
        <v>90</v>
      </c>
      <c r="N23" s="7">
        <v>2007</v>
      </c>
      <c r="O23" s="9" t="s">
        <v>93</v>
      </c>
      <c r="P23" s="10"/>
      <c r="Q23" s="10"/>
      <c r="R23" s="10"/>
      <c r="S23" s="10"/>
      <c r="T23" s="10"/>
      <c r="U23" s="10"/>
      <c r="V23" s="10"/>
      <c r="W23" s="10"/>
    </row>
    <row r="24" spans="1:23">
      <c r="A24" s="6" t="s">
        <v>94</v>
      </c>
      <c r="B24" s="7" t="s">
        <v>95</v>
      </c>
      <c r="C24" s="8"/>
      <c r="D24" s="8"/>
      <c r="E24" s="8">
        <v>700</v>
      </c>
      <c r="F24" s="8">
        <v>46</v>
      </c>
      <c r="G24" s="8" t="s">
        <v>96</v>
      </c>
      <c r="H24" s="8">
        <v>88.1</v>
      </c>
      <c r="I24" s="8">
        <v>90</v>
      </c>
      <c r="J24" s="29">
        <v>165</v>
      </c>
      <c r="K24" s="24">
        <v>184.42</v>
      </c>
      <c r="L24" s="23">
        <f t="shared" si="0"/>
        <v>150.15</v>
      </c>
      <c r="M24" s="8" t="s">
        <v>94</v>
      </c>
      <c r="N24" s="7"/>
      <c r="O24" s="9" t="s">
        <v>97</v>
      </c>
      <c r="P24" s="10"/>
      <c r="Q24" s="10"/>
      <c r="R24" s="10"/>
      <c r="S24" s="10"/>
      <c r="T24" s="10"/>
      <c r="U24" s="10"/>
      <c r="V24" s="10"/>
      <c r="W24" s="10"/>
    </row>
    <row r="25" spans="1:23">
      <c r="A25" s="6" t="s">
        <v>98</v>
      </c>
      <c r="B25" s="7" t="s">
        <v>99</v>
      </c>
      <c r="C25" s="8"/>
      <c r="D25" s="8">
        <v>25</v>
      </c>
      <c r="E25" s="8">
        <v>700</v>
      </c>
      <c r="F25" s="8">
        <v>48</v>
      </c>
      <c r="G25" s="8" t="s">
        <v>100</v>
      </c>
      <c r="H25" s="8">
        <v>90.88</v>
      </c>
      <c r="I25" s="8">
        <v>92</v>
      </c>
      <c r="J25" s="29">
        <v>565</v>
      </c>
      <c r="K25" s="24">
        <v>852.25</v>
      </c>
      <c r="L25" s="23">
        <f t="shared" si="0"/>
        <v>514.15</v>
      </c>
      <c r="M25" s="8" t="s">
        <v>98</v>
      </c>
      <c r="N25" s="7"/>
      <c r="O25" s="9" t="s">
        <v>101</v>
      </c>
      <c r="P25" s="10"/>
      <c r="Q25" s="10"/>
      <c r="R25" s="10"/>
      <c r="S25" s="10"/>
      <c r="T25" s="10"/>
      <c r="U25" s="10"/>
      <c r="V25" s="10"/>
      <c r="W25" s="10"/>
    </row>
    <row r="26" spans="1:23">
      <c r="A26" s="6" t="s">
        <v>102</v>
      </c>
      <c r="B26" s="7" t="s">
        <v>103</v>
      </c>
      <c r="C26" s="8" t="s">
        <v>104</v>
      </c>
      <c r="D26" s="8"/>
      <c r="E26" s="8">
        <v>700</v>
      </c>
      <c r="F26" s="8">
        <v>57.1</v>
      </c>
      <c r="G26" s="8" t="s">
        <v>105</v>
      </c>
      <c r="H26" s="8">
        <v>87.64</v>
      </c>
      <c r="I26" s="8">
        <v>89</v>
      </c>
      <c r="J26" s="29">
        <v>149</v>
      </c>
      <c r="K26" s="24">
        <v>149</v>
      </c>
      <c r="L26" s="23">
        <f t="shared" si="0"/>
        <v>135.59</v>
      </c>
      <c r="M26" s="8" t="s">
        <v>78</v>
      </c>
      <c r="N26" s="7" t="s">
        <v>106</v>
      </c>
      <c r="O26" s="9" t="s">
        <v>107</v>
      </c>
      <c r="P26" s="10"/>
      <c r="Q26" s="10"/>
      <c r="R26" s="10"/>
      <c r="S26" s="10"/>
      <c r="T26" s="10"/>
      <c r="U26" s="10"/>
      <c r="V26" s="10"/>
      <c r="W26" s="10"/>
    </row>
    <row r="27" spans="1:23">
      <c r="A27" s="6" t="s">
        <v>108</v>
      </c>
      <c r="B27" s="7" t="s">
        <v>109</v>
      </c>
      <c r="C27" s="8"/>
      <c r="D27" s="8">
        <v>30</v>
      </c>
      <c r="E27" s="8">
        <v>700</v>
      </c>
      <c r="F27" s="8">
        <v>45.7</v>
      </c>
      <c r="G27" s="8" t="s">
        <v>110</v>
      </c>
      <c r="H27" s="8">
        <v>91.43</v>
      </c>
      <c r="I27" s="8">
        <v>93</v>
      </c>
      <c r="J27" s="29">
        <v>795</v>
      </c>
      <c r="K27" s="24">
        <v>1181.08</v>
      </c>
      <c r="L27" s="23">
        <f t="shared" si="0"/>
        <v>723.45</v>
      </c>
      <c r="M27" s="8" t="s">
        <v>108</v>
      </c>
      <c r="N27" s="7"/>
      <c r="O27" s="9" t="s">
        <v>111</v>
      </c>
      <c r="P27" s="10"/>
      <c r="Q27" s="10"/>
      <c r="R27" s="10"/>
      <c r="S27" s="10"/>
      <c r="T27" s="10"/>
      <c r="U27" s="10"/>
      <c r="V27" s="10"/>
      <c r="W27" s="10"/>
    </row>
    <row r="28" spans="1:23">
      <c r="A28" s="6" t="s">
        <v>108</v>
      </c>
      <c r="B28" s="7" t="s">
        <v>112</v>
      </c>
      <c r="C28" s="8" t="s">
        <v>113</v>
      </c>
      <c r="D28" s="8">
        <v>21</v>
      </c>
      <c r="E28" s="8">
        <v>700</v>
      </c>
      <c r="F28" s="8">
        <v>54.6</v>
      </c>
      <c r="G28" s="8" t="s">
        <v>114</v>
      </c>
      <c r="H28" s="8">
        <v>90</v>
      </c>
      <c r="I28" s="8"/>
      <c r="J28" s="29">
        <v>199</v>
      </c>
      <c r="K28" s="24">
        <v>180</v>
      </c>
      <c r="L28" s="23">
        <f t="shared" si="0"/>
        <v>181.09</v>
      </c>
      <c r="M28" s="8" t="s">
        <v>108</v>
      </c>
      <c r="N28" s="7" t="s">
        <v>115</v>
      </c>
      <c r="O28" s="9" t="s">
        <v>116</v>
      </c>
      <c r="P28" s="10"/>
      <c r="Q28" s="10"/>
      <c r="R28" s="10"/>
      <c r="S28" s="10"/>
      <c r="T28" s="10"/>
      <c r="U28" s="10"/>
      <c r="V28" s="10"/>
      <c r="W28" s="10"/>
    </row>
    <row r="29" spans="1:23">
      <c r="A29" s="6" t="s">
        <v>108</v>
      </c>
      <c r="B29" s="7" t="s">
        <v>117</v>
      </c>
      <c r="C29" s="8"/>
      <c r="D29" s="8">
        <v>26</v>
      </c>
      <c r="E29" s="8">
        <v>500</v>
      </c>
      <c r="F29" s="8">
        <v>50.2</v>
      </c>
      <c r="G29" s="8"/>
      <c r="H29" s="8">
        <v>90.82</v>
      </c>
      <c r="I29" s="8">
        <v>93</v>
      </c>
      <c r="J29" s="29">
        <v>280</v>
      </c>
      <c r="K29" s="24">
        <v>410</v>
      </c>
      <c r="L29" s="23">
        <f t="shared" si="0"/>
        <v>254.8</v>
      </c>
      <c r="M29" s="8" t="s">
        <v>108</v>
      </c>
      <c r="N29" s="7"/>
      <c r="O29" s="9" t="s">
        <v>118</v>
      </c>
      <c r="P29" s="10"/>
      <c r="Q29" s="10"/>
      <c r="R29" s="10"/>
      <c r="S29" s="10"/>
      <c r="T29" s="10"/>
      <c r="U29" s="10"/>
      <c r="V29" s="10"/>
      <c r="W29" s="10"/>
    </row>
    <row r="30" spans="1:23">
      <c r="A30" s="6" t="s">
        <v>108</v>
      </c>
      <c r="B30" s="7">
        <v>2003</v>
      </c>
      <c r="C30" s="8" t="s">
        <v>119</v>
      </c>
      <c r="D30" s="8">
        <v>16</v>
      </c>
      <c r="E30" s="8">
        <v>700</v>
      </c>
      <c r="F30" s="8">
        <v>58.9</v>
      </c>
      <c r="G30" s="8" t="s">
        <v>120</v>
      </c>
      <c r="H30" s="8">
        <v>90.03</v>
      </c>
      <c r="I30" s="8">
        <v>88</v>
      </c>
      <c r="J30" s="29">
        <v>295</v>
      </c>
      <c r="K30" s="24">
        <v>368.89</v>
      </c>
      <c r="L30" s="23">
        <f t="shared" si="0"/>
        <v>268.45</v>
      </c>
      <c r="M30" s="8" t="s">
        <v>108</v>
      </c>
      <c r="N30" s="7">
        <v>2003</v>
      </c>
      <c r="O30" s="9" t="s">
        <v>121</v>
      </c>
      <c r="P30" s="10"/>
      <c r="Q30" s="10"/>
      <c r="R30" s="10"/>
      <c r="S30" s="10"/>
      <c r="T30" s="10"/>
      <c r="U30" s="10"/>
      <c r="V30" s="10"/>
      <c r="W30" s="10"/>
    </row>
    <row r="31" spans="1:23">
      <c r="A31" s="6" t="s">
        <v>122</v>
      </c>
      <c r="B31" s="7">
        <v>2004</v>
      </c>
      <c r="C31" t="s">
        <v>215</v>
      </c>
      <c r="D31" s="8">
        <v>14</v>
      </c>
      <c r="E31" s="8">
        <v>700</v>
      </c>
      <c r="F31" s="8">
        <v>50.3</v>
      </c>
      <c r="G31" s="8" t="s">
        <v>216</v>
      </c>
      <c r="H31" s="8">
        <v>87.65</v>
      </c>
      <c r="I31" s="8"/>
      <c r="J31" s="29">
        <v>120</v>
      </c>
      <c r="K31" s="24">
        <v>114.05</v>
      </c>
      <c r="L31" s="23">
        <f t="shared" si="0"/>
        <v>109.2</v>
      </c>
      <c r="M31" s="8" t="s">
        <v>123</v>
      </c>
      <c r="N31" s="7" t="s">
        <v>124</v>
      </c>
      <c r="O31" s="9" t="s">
        <v>125</v>
      </c>
      <c r="P31" s="10"/>
      <c r="Q31" s="10"/>
      <c r="R31" s="10"/>
      <c r="S31" s="10"/>
      <c r="T31" s="10"/>
      <c r="U31" s="10"/>
      <c r="V31" s="10"/>
      <c r="W31" s="10"/>
    </row>
    <row r="32" spans="1:23">
      <c r="A32" s="6" t="s">
        <v>122</v>
      </c>
      <c r="B32" s="7">
        <v>2003</v>
      </c>
      <c r="C32" t="s">
        <v>296</v>
      </c>
      <c r="D32" s="8">
        <v>14</v>
      </c>
      <c r="E32" s="8">
        <v>700</v>
      </c>
      <c r="F32" s="8">
        <v>56.3</v>
      </c>
      <c r="G32" s="8" t="s">
        <v>18</v>
      </c>
      <c r="H32" s="8">
        <v>89.68</v>
      </c>
      <c r="I32" s="8"/>
      <c r="J32" s="29">
        <v>275</v>
      </c>
      <c r="K32" s="24">
        <v>295</v>
      </c>
      <c r="L32" s="23">
        <f t="shared" si="0"/>
        <v>250.25</v>
      </c>
      <c r="M32" s="8" t="s">
        <v>123</v>
      </c>
      <c r="N32" s="11">
        <v>42003</v>
      </c>
      <c r="O32" s="9" t="s">
        <v>297</v>
      </c>
      <c r="P32" s="10"/>
      <c r="Q32" s="10"/>
      <c r="R32" s="10"/>
      <c r="S32" s="10"/>
      <c r="T32" s="10"/>
      <c r="U32" s="10"/>
      <c r="V32" s="10"/>
      <c r="W32" s="10"/>
    </row>
    <row r="33" spans="1:23">
      <c r="A33" s="6" t="s">
        <v>126</v>
      </c>
      <c r="B33" s="7" t="s">
        <v>127</v>
      </c>
      <c r="C33" s="8" t="s">
        <v>217</v>
      </c>
      <c r="D33" s="8">
        <v>17</v>
      </c>
      <c r="E33" s="8">
        <v>700</v>
      </c>
      <c r="F33" s="8">
        <v>51.6</v>
      </c>
      <c r="G33" s="8" t="s">
        <v>24</v>
      </c>
      <c r="H33" s="8">
        <v>88.56</v>
      </c>
      <c r="I33" s="8">
        <v>89</v>
      </c>
      <c r="J33" s="29">
        <v>185</v>
      </c>
      <c r="K33" s="24">
        <v>176.33</v>
      </c>
      <c r="L33" s="23">
        <f t="shared" si="0"/>
        <v>168.35</v>
      </c>
      <c r="M33" s="8"/>
      <c r="N33" s="7" t="s">
        <v>129</v>
      </c>
      <c r="O33" s="9" t="s">
        <v>130</v>
      </c>
      <c r="P33" s="10"/>
      <c r="Q33" s="10"/>
      <c r="R33" s="10"/>
      <c r="S33" s="10"/>
      <c r="T33" s="10"/>
      <c r="U33" s="10"/>
      <c r="V33" s="10"/>
      <c r="W33" s="10"/>
    </row>
    <row r="34" spans="1:23">
      <c r="A34" s="6" t="s">
        <v>211</v>
      </c>
      <c r="B34" s="7" t="s">
        <v>131</v>
      </c>
      <c r="C34" s="8" t="s">
        <v>218</v>
      </c>
      <c r="D34" s="8">
        <v>25</v>
      </c>
      <c r="E34" s="8">
        <v>700</v>
      </c>
      <c r="F34" s="8">
        <v>48.4</v>
      </c>
      <c r="G34" s="8"/>
      <c r="H34" s="8">
        <v>90.13</v>
      </c>
      <c r="I34" s="8">
        <v>91</v>
      </c>
      <c r="J34" s="29">
        <v>489</v>
      </c>
      <c r="K34" s="24">
        <v>599</v>
      </c>
      <c r="L34" s="23">
        <f t="shared" si="0"/>
        <v>444.99</v>
      </c>
      <c r="M34" s="8" t="s">
        <v>219</v>
      </c>
      <c r="N34" s="7"/>
      <c r="O34" s="9" t="s">
        <v>132</v>
      </c>
      <c r="P34" s="10"/>
      <c r="Q34" s="10"/>
      <c r="R34" s="10"/>
      <c r="S34" s="10"/>
      <c r="T34" s="10"/>
      <c r="U34" s="10"/>
      <c r="V34" s="10"/>
      <c r="W34" s="10"/>
    </row>
    <row r="35" spans="1:23">
      <c r="A35" s="6" t="s">
        <v>258</v>
      </c>
      <c r="B35" s="7" t="s">
        <v>260</v>
      </c>
      <c r="C35" s="8" t="s">
        <v>261</v>
      </c>
      <c r="D35" s="8">
        <v>7</v>
      </c>
      <c r="E35" s="8">
        <v>700</v>
      </c>
      <c r="F35" s="8">
        <v>58.6</v>
      </c>
      <c r="G35" s="8" t="s">
        <v>259</v>
      </c>
      <c r="H35" s="8">
        <v>88.73</v>
      </c>
      <c r="I35" s="8"/>
      <c r="J35" s="29">
        <v>210</v>
      </c>
      <c r="K35" s="24">
        <v>299.89999999999998</v>
      </c>
      <c r="L35" s="23">
        <f t="shared" si="0"/>
        <v>191.1</v>
      </c>
      <c r="M35" s="8" t="s">
        <v>262</v>
      </c>
      <c r="N35" s="12">
        <v>40872</v>
      </c>
      <c r="O35" s="9" t="s">
        <v>263</v>
      </c>
      <c r="P35" s="10"/>
      <c r="Q35" s="10"/>
      <c r="R35" s="10"/>
      <c r="S35" s="10"/>
      <c r="T35" s="10"/>
      <c r="U35" s="10"/>
      <c r="V35" s="10"/>
      <c r="W35" s="10"/>
    </row>
    <row r="36" spans="1:23">
      <c r="A36" s="6" t="s">
        <v>258</v>
      </c>
      <c r="B36" s="7" t="s">
        <v>21</v>
      </c>
      <c r="C36" s="8" t="s">
        <v>265</v>
      </c>
      <c r="D36" s="8">
        <v>10</v>
      </c>
      <c r="E36" s="8">
        <v>700</v>
      </c>
      <c r="F36" s="8">
        <v>58.6</v>
      </c>
      <c r="G36" t="s">
        <v>264</v>
      </c>
      <c r="H36" s="8">
        <v>88.88</v>
      </c>
      <c r="I36" s="8"/>
      <c r="J36" s="29">
        <v>245</v>
      </c>
      <c r="K36" s="24">
        <v>299.89999999999998</v>
      </c>
      <c r="L36" s="23">
        <f t="shared" si="0"/>
        <v>222.95</v>
      </c>
      <c r="M36" s="8" t="s">
        <v>262</v>
      </c>
      <c r="N36" s="12"/>
      <c r="O36" s="9" t="s">
        <v>266</v>
      </c>
      <c r="P36" s="10"/>
      <c r="Q36" s="10"/>
      <c r="R36" s="10"/>
      <c r="S36" s="10"/>
      <c r="T36" s="10"/>
      <c r="U36" s="10"/>
      <c r="V36" s="10"/>
      <c r="W36" s="10"/>
    </row>
    <row r="37" spans="1:23">
      <c r="A37" s="6" t="s">
        <v>133</v>
      </c>
      <c r="B37" s="7" t="s">
        <v>134</v>
      </c>
      <c r="C37" s="8"/>
      <c r="D37" s="8"/>
      <c r="E37" s="8">
        <v>700</v>
      </c>
      <c r="F37" s="8">
        <v>46</v>
      </c>
      <c r="G37" s="8" t="s">
        <v>135</v>
      </c>
      <c r="H37" s="8">
        <v>84.25</v>
      </c>
      <c r="I37" s="8"/>
      <c r="J37" s="29">
        <v>60</v>
      </c>
      <c r="K37" s="24">
        <v>72.3</v>
      </c>
      <c r="L37" s="23">
        <f t="shared" si="0"/>
        <v>54.6</v>
      </c>
      <c r="M37" s="8" t="s">
        <v>133</v>
      </c>
      <c r="N37" s="7"/>
      <c r="O37" s="9" t="s">
        <v>136</v>
      </c>
      <c r="P37" s="10"/>
      <c r="Q37" s="10"/>
      <c r="R37" s="10"/>
      <c r="S37" s="10"/>
      <c r="T37" s="10"/>
      <c r="U37" s="10"/>
      <c r="V37" s="10"/>
      <c r="W37" s="10"/>
    </row>
    <row r="38" spans="1:23">
      <c r="A38" s="6" t="s">
        <v>137</v>
      </c>
      <c r="B38" s="7" t="s">
        <v>138</v>
      </c>
      <c r="C38" s="8" t="s">
        <v>220</v>
      </c>
      <c r="D38" s="8">
        <v>8</v>
      </c>
      <c r="E38" s="8">
        <v>700</v>
      </c>
      <c r="F38" s="8">
        <v>57.1</v>
      </c>
      <c r="G38" s="8" t="s">
        <v>139</v>
      </c>
      <c r="H38" s="8">
        <v>88.65</v>
      </c>
      <c r="I38" s="8">
        <v>91</v>
      </c>
      <c r="J38" s="29">
        <v>175</v>
      </c>
      <c r="K38" s="24">
        <v>299</v>
      </c>
      <c r="L38" s="23">
        <f t="shared" si="0"/>
        <v>159.25</v>
      </c>
      <c r="M38" s="8" t="s">
        <v>140</v>
      </c>
      <c r="N38" s="7"/>
      <c r="O38" s="9" t="s">
        <v>141</v>
      </c>
      <c r="P38" s="10"/>
      <c r="Q38" s="10"/>
      <c r="R38" s="10"/>
      <c r="S38" s="10"/>
      <c r="T38" s="10"/>
      <c r="U38" s="10"/>
      <c r="V38" s="10"/>
      <c r="W38" s="10"/>
    </row>
    <row r="39" spans="1:23">
      <c r="A39" s="6" t="s">
        <v>142</v>
      </c>
      <c r="B39" s="7" t="s">
        <v>143</v>
      </c>
      <c r="C39" s="8" t="s">
        <v>144</v>
      </c>
      <c r="D39" s="8">
        <v>18</v>
      </c>
      <c r="E39" s="8">
        <v>700</v>
      </c>
      <c r="F39" s="8">
        <v>49.5</v>
      </c>
      <c r="G39" s="8" t="s">
        <v>145</v>
      </c>
      <c r="H39" s="8">
        <v>90.16</v>
      </c>
      <c r="I39" s="8">
        <v>91</v>
      </c>
      <c r="J39" s="29">
        <v>400</v>
      </c>
      <c r="K39" s="24">
        <v>1160.23</v>
      </c>
      <c r="L39" s="23">
        <f t="shared" si="0"/>
        <v>364</v>
      </c>
      <c r="M39" s="8" t="s">
        <v>142</v>
      </c>
      <c r="N39" s="7"/>
      <c r="O39" s="9" t="s">
        <v>146</v>
      </c>
      <c r="P39" s="10"/>
      <c r="Q39" s="10"/>
      <c r="R39" s="10"/>
      <c r="S39" s="10"/>
      <c r="T39" s="10"/>
      <c r="U39" s="10"/>
      <c r="V39" s="10"/>
      <c r="W39" s="10"/>
    </row>
    <row r="40" spans="1:23">
      <c r="A40" s="6" t="s">
        <v>142</v>
      </c>
      <c r="B40" s="7" t="s">
        <v>292</v>
      </c>
      <c r="C40" t="s">
        <v>293</v>
      </c>
      <c r="D40" s="8">
        <v>12</v>
      </c>
      <c r="E40" s="8">
        <v>700</v>
      </c>
      <c r="F40" s="8">
        <v>56.5</v>
      </c>
      <c r="G40" s="8"/>
      <c r="H40" s="8">
        <v>88.73</v>
      </c>
      <c r="I40" s="8"/>
      <c r="J40" s="29">
        <v>160</v>
      </c>
      <c r="K40" s="24">
        <v>172.82</v>
      </c>
      <c r="L40" s="23">
        <f t="shared" si="0"/>
        <v>145.6</v>
      </c>
      <c r="M40" s="8" t="s">
        <v>142</v>
      </c>
      <c r="N40" t="s">
        <v>294</v>
      </c>
      <c r="O40" s="9" t="s">
        <v>295</v>
      </c>
      <c r="P40" s="10"/>
      <c r="Q40" s="10"/>
      <c r="R40" s="10"/>
      <c r="S40" s="10"/>
      <c r="T40" s="10"/>
      <c r="U40" s="10"/>
      <c r="V40" s="10"/>
      <c r="W40" s="10"/>
    </row>
    <row r="41" spans="1:23">
      <c r="A41" s="6" t="s">
        <v>147</v>
      </c>
      <c r="B41" s="7" t="s">
        <v>148</v>
      </c>
      <c r="C41" s="8" t="s">
        <v>149</v>
      </c>
      <c r="D41" s="8">
        <v>11</v>
      </c>
      <c r="E41" s="8">
        <v>700</v>
      </c>
      <c r="F41" s="8">
        <v>58.9</v>
      </c>
      <c r="G41" s="8" t="s">
        <v>114</v>
      </c>
      <c r="H41" s="8">
        <v>86.65</v>
      </c>
      <c r="I41" s="8">
        <v>88</v>
      </c>
      <c r="J41" s="29">
        <v>105</v>
      </c>
      <c r="K41" s="24">
        <v>150</v>
      </c>
      <c r="L41" s="23">
        <f t="shared" si="0"/>
        <v>95.55</v>
      </c>
      <c r="M41" s="8" t="s">
        <v>150</v>
      </c>
      <c r="N41" s="7" t="s">
        <v>151</v>
      </c>
      <c r="O41" s="9" t="s">
        <v>152</v>
      </c>
      <c r="P41" s="10"/>
      <c r="Q41" s="10"/>
      <c r="R41" s="10"/>
      <c r="S41" s="10"/>
      <c r="T41" s="10"/>
      <c r="U41" s="10"/>
      <c r="V41" s="10"/>
      <c r="W41" s="10"/>
    </row>
    <row r="42" spans="1:23">
      <c r="A42" s="6" t="s">
        <v>153</v>
      </c>
      <c r="B42" s="7" t="s">
        <v>154</v>
      </c>
      <c r="C42" s="8" t="s">
        <v>155</v>
      </c>
      <c r="D42" s="8">
        <v>26</v>
      </c>
      <c r="E42" s="8">
        <v>700</v>
      </c>
      <c r="F42" s="8">
        <v>53.8</v>
      </c>
      <c r="G42" s="8" t="s">
        <v>114</v>
      </c>
      <c r="H42" s="8">
        <v>90</v>
      </c>
      <c r="I42" s="8">
        <v>91</v>
      </c>
      <c r="J42" s="29">
        <v>510</v>
      </c>
      <c r="K42" s="24">
        <v>550</v>
      </c>
      <c r="L42" s="23">
        <f t="shared" si="0"/>
        <v>464.1</v>
      </c>
      <c r="M42" s="8" t="s">
        <v>153</v>
      </c>
      <c r="N42" s="7" t="s">
        <v>156</v>
      </c>
      <c r="O42" s="9" t="s">
        <v>157</v>
      </c>
      <c r="P42" s="10"/>
      <c r="Q42" s="10"/>
      <c r="R42" s="10"/>
      <c r="S42" s="10"/>
      <c r="T42" s="10"/>
      <c r="U42" s="10"/>
      <c r="V42" s="10"/>
      <c r="W42" s="10"/>
    </row>
    <row r="43" spans="1:23">
      <c r="A43" s="6" t="s">
        <v>227</v>
      </c>
      <c r="B43" s="7" t="s">
        <v>229</v>
      </c>
      <c r="C43" s="8" t="s">
        <v>228</v>
      </c>
      <c r="D43" s="8">
        <v>13</v>
      </c>
      <c r="E43" s="8">
        <v>700</v>
      </c>
      <c r="F43" s="8">
        <v>59.6</v>
      </c>
      <c r="G43" t="s">
        <v>230</v>
      </c>
      <c r="H43" s="8">
        <v>86.96</v>
      </c>
      <c r="I43" s="8"/>
      <c r="J43" s="29">
        <v>78</v>
      </c>
      <c r="K43" s="24">
        <v>81.63</v>
      </c>
      <c r="L43" s="23">
        <f t="shared" si="0"/>
        <v>70.98</v>
      </c>
      <c r="M43" s="8" t="s">
        <v>108</v>
      </c>
      <c r="N43" s="11"/>
      <c r="O43" s="9" t="s">
        <v>231</v>
      </c>
      <c r="P43" s="10"/>
      <c r="Q43" s="10"/>
      <c r="R43" s="10"/>
      <c r="S43" s="10"/>
      <c r="T43" s="10"/>
      <c r="U43" s="10"/>
      <c r="V43" s="10"/>
      <c r="W43" s="10"/>
    </row>
    <row r="44" spans="1:23">
      <c r="A44" s="6" t="s">
        <v>221</v>
      </c>
      <c r="B44" s="7" t="s">
        <v>223</v>
      </c>
      <c r="C44" s="8" t="s">
        <v>222</v>
      </c>
      <c r="D44" s="8"/>
      <c r="E44" s="8">
        <v>700</v>
      </c>
      <c r="F44" s="8">
        <v>58.2</v>
      </c>
      <c r="G44" s="8" t="s">
        <v>224</v>
      </c>
      <c r="H44" s="8">
        <v>85.3</v>
      </c>
      <c r="I44" s="8"/>
      <c r="J44" s="29">
        <v>120</v>
      </c>
      <c r="K44" s="24">
        <v>126.5</v>
      </c>
      <c r="L44" s="23">
        <f t="shared" si="0"/>
        <v>109.2</v>
      </c>
      <c r="M44" s="8" t="s">
        <v>225</v>
      </c>
      <c r="N44" s="7"/>
      <c r="O44" s="9" t="s">
        <v>226</v>
      </c>
      <c r="P44" s="10"/>
      <c r="Q44" s="10"/>
      <c r="R44" s="10"/>
      <c r="S44" s="10"/>
      <c r="T44" s="10"/>
      <c r="U44" s="10"/>
      <c r="V44" s="10"/>
      <c r="W44" s="10"/>
    </row>
    <row r="45" spans="1:23">
      <c r="A45" s="6" t="s">
        <v>158</v>
      </c>
      <c r="B45" s="7" t="s">
        <v>159</v>
      </c>
      <c r="C45" s="8" t="s">
        <v>160</v>
      </c>
      <c r="D45" s="8">
        <v>9</v>
      </c>
      <c r="E45" s="8">
        <v>700</v>
      </c>
      <c r="F45" s="8">
        <v>55.1</v>
      </c>
      <c r="G45" s="8" t="s">
        <v>161</v>
      </c>
      <c r="H45" s="8">
        <v>88.23</v>
      </c>
      <c r="I45" s="8"/>
      <c r="J45" s="29">
        <v>145</v>
      </c>
      <c r="K45" s="24">
        <v>170.34</v>
      </c>
      <c r="L45" s="23">
        <f t="shared" si="0"/>
        <v>131.94999999999999</v>
      </c>
      <c r="M45" s="8" t="s">
        <v>162</v>
      </c>
      <c r="N45" s="7">
        <v>2010</v>
      </c>
      <c r="O45" s="9" t="s">
        <v>163</v>
      </c>
      <c r="P45" s="10"/>
      <c r="Q45" s="10"/>
      <c r="R45" s="10"/>
      <c r="S45" s="10"/>
      <c r="T45" s="10"/>
      <c r="U45" s="10"/>
      <c r="V45" s="10"/>
      <c r="W45" s="10"/>
    </row>
    <row r="46" spans="1:23">
      <c r="A46" s="6" t="s">
        <v>164</v>
      </c>
      <c r="B46" s="7" t="s">
        <v>165</v>
      </c>
      <c r="C46" s="8" t="s">
        <v>128</v>
      </c>
      <c r="D46" s="8"/>
      <c r="E46" s="8">
        <v>700</v>
      </c>
      <c r="F46" s="8">
        <v>46</v>
      </c>
      <c r="G46" s="8" t="s">
        <v>166</v>
      </c>
      <c r="H46" s="8">
        <v>88.06</v>
      </c>
      <c r="I46" s="8"/>
      <c r="J46" s="29">
        <v>214</v>
      </c>
      <c r="K46" s="24">
        <v>236.49</v>
      </c>
      <c r="L46" s="23">
        <f t="shared" si="0"/>
        <v>194.74</v>
      </c>
      <c r="M46" s="8" t="s">
        <v>167</v>
      </c>
      <c r="N46" s="7"/>
      <c r="O46" s="9" t="s">
        <v>168</v>
      </c>
      <c r="P46" s="10"/>
      <c r="Q46" s="10"/>
      <c r="R46" s="10"/>
      <c r="S46" s="10"/>
      <c r="T46" s="10"/>
      <c r="U46" s="10"/>
      <c r="V46" s="10"/>
      <c r="W46" s="10"/>
    </row>
    <row r="47" spans="1:23">
      <c r="A47" s="6" t="s">
        <v>234</v>
      </c>
      <c r="B47" s="7" t="s">
        <v>236</v>
      </c>
      <c r="C47" s="8" t="s">
        <v>235</v>
      </c>
      <c r="D47" s="8">
        <v>21</v>
      </c>
      <c r="E47" s="8">
        <v>700</v>
      </c>
      <c r="F47" s="8">
        <v>53.9</v>
      </c>
      <c r="G47" s="8" t="s">
        <v>114</v>
      </c>
      <c r="H47" s="8">
        <v>88.28</v>
      </c>
      <c r="I47" s="8"/>
      <c r="J47" s="29">
        <v>189</v>
      </c>
      <c r="K47" s="24">
        <v>209.95</v>
      </c>
      <c r="L47" s="23">
        <f t="shared" si="0"/>
        <v>171.99</v>
      </c>
      <c r="M47" s="8" t="s">
        <v>108</v>
      </c>
      <c r="N47" s="7"/>
      <c r="O47" s="9" t="s">
        <v>233</v>
      </c>
      <c r="P47" s="10"/>
      <c r="Q47" s="10"/>
      <c r="R47" s="10"/>
      <c r="S47" s="10"/>
      <c r="T47" s="10"/>
      <c r="U47" s="10"/>
      <c r="V47" s="10"/>
      <c r="W47" s="10"/>
    </row>
    <row r="48" spans="1:23">
      <c r="A48" s="6" t="s">
        <v>169</v>
      </c>
      <c r="B48" s="7" t="s">
        <v>170</v>
      </c>
      <c r="C48" s="8" t="s">
        <v>232</v>
      </c>
      <c r="D48" s="8">
        <v>21</v>
      </c>
      <c r="E48" s="8">
        <v>700</v>
      </c>
      <c r="F48" s="8">
        <v>59.8</v>
      </c>
      <c r="G48" s="8" t="s">
        <v>171</v>
      </c>
      <c r="H48" s="8">
        <v>88.04</v>
      </c>
      <c r="I48" s="8">
        <v>89</v>
      </c>
      <c r="J48" s="29">
        <v>290</v>
      </c>
      <c r="K48" s="24">
        <v>383.85</v>
      </c>
      <c r="L48" s="23">
        <f t="shared" si="0"/>
        <v>263.89999999999998</v>
      </c>
      <c r="M48" s="8"/>
      <c r="N48" s="7">
        <v>10.1999</v>
      </c>
      <c r="O48" s="9" t="s">
        <v>172</v>
      </c>
      <c r="P48" s="10"/>
      <c r="Q48" s="10"/>
      <c r="R48" s="10"/>
      <c r="S48" s="10"/>
      <c r="T48" s="10"/>
      <c r="U48" s="10"/>
      <c r="V48" s="10"/>
      <c r="W48" s="10"/>
    </row>
    <row r="49" spans="1:23">
      <c r="A49" s="6" t="s">
        <v>173</v>
      </c>
      <c r="B49" s="7" t="s">
        <v>174</v>
      </c>
      <c r="C49" s="8" t="s">
        <v>175</v>
      </c>
      <c r="D49" s="8">
        <v>32</v>
      </c>
      <c r="E49" s="8">
        <v>700</v>
      </c>
      <c r="F49" s="8">
        <v>55.3</v>
      </c>
      <c r="G49" s="8" t="s">
        <v>58</v>
      </c>
      <c r="H49" s="8">
        <v>90.67</v>
      </c>
      <c r="I49" s="8">
        <v>91</v>
      </c>
      <c r="J49" s="29">
        <v>439</v>
      </c>
      <c r="K49" s="24">
        <v>465.55</v>
      </c>
      <c r="L49" s="23">
        <f t="shared" si="0"/>
        <v>399.49</v>
      </c>
      <c r="M49" s="8"/>
      <c r="N49" s="7">
        <v>1988</v>
      </c>
      <c r="O49" s="9" t="s">
        <v>176</v>
      </c>
      <c r="P49" s="10"/>
      <c r="Q49" s="10"/>
      <c r="R49" s="10"/>
      <c r="S49" s="10"/>
      <c r="T49" s="10"/>
      <c r="U49" s="10"/>
      <c r="V49" s="10"/>
      <c r="W49" s="10"/>
    </row>
    <row r="50" spans="1:23">
      <c r="A50" s="6" t="s">
        <v>177</v>
      </c>
      <c r="B50" s="7" t="s">
        <v>178</v>
      </c>
      <c r="C50" s="8"/>
      <c r="D50" s="8">
        <v>23</v>
      </c>
      <c r="E50" s="8">
        <v>700</v>
      </c>
      <c r="F50" s="8">
        <v>55.5</v>
      </c>
      <c r="G50" s="8" t="s">
        <v>171</v>
      </c>
      <c r="H50" s="8">
        <v>88.65</v>
      </c>
      <c r="I50" s="8">
        <v>91</v>
      </c>
      <c r="J50" s="29">
        <v>190</v>
      </c>
      <c r="K50" s="24">
        <v>180</v>
      </c>
      <c r="L50" s="23">
        <f t="shared" si="0"/>
        <v>172.9</v>
      </c>
      <c r="M50" s="8"/>
      <c r="N50" s="7">
        <v>1998</v>
      </c>
      <c r="O50" s="9" t="s">
        <v>179</v>
      </c>
      <c r="P50" s="10"/>
      <c r="Q50" s="10"/>
      <c r="R50" s="10"/>
      <c r="S50" s="10"/>
      <c r="T50" s="10"/>
      <c r="U50" s="10"/>
      <c r="V50" s="10"/>
      <c r="W50" s="10"/>
    </row>
    <row r="51" spans="1:23">
      <c r="A51" s="6" t="s">
        <v>237</v>
      </c>
      <c r="B51" s="7" t="s">
        <v>239</v>
      </c>
      <c r="C51" t="s">
        <v>238</v>
      </c>
      <c r="D51" s="8">
        <v>40</v>
      </c>
      <c r="E51" s="8">
        <v>700</v>
      </c>
      <c r="F51" s="8">
        <v>44.8</v>
      </c>
      <c r="G51" t="s">
        <v>240</v>
      </c>
      <c r="H51" s="8">
        <v>88.13</v>
      </c>
      <c r="I51" s="8"/>
      <c r="J51" s="29">
        <v>225</v>
      </c>
      <c r="K51" s="24">
        <v>301.17</v>
      </c>
      <c r="L51" s="23">
        <f t="shared" si="0"/>
        <v>204.75</v>
      </c>
      <c r="M51" s="8" t="s">
        <v>241</v>
      </c>
      <c r="N51" s="7"/>
      <c r="O51" s="9" t="s">
        <v>242</v>
      </c>
      <c r="P51" s="10"/>
      <c r="Q51" s="10"/>
      <c r="R51" s="10"/>
      <c r="S51" s="10"/>
      <c r="T51" s="10"/>
      <c r="U51" s="10"/>
      <c r="V51" s="10"/>
      <c r="W51" s="10"/>
    </row>
    <row r="52" spans="1:23">
      <c r="A52" s="6" t="s">
        <v>243</v>
      </c>
      <c r="B52" s="7" t="s">
        <v>244</v>
      </c>
      <c r="C52" t="s">
        <v>245</v>
      </c>
      <c r="D52" s="8">
        <v>20</v>
      </c>
      <c r="E52" s="8">
        <v>700</v>
      </c>
      <c r="F52" s="8">
        <v>45.2</v>
      </c>
      <c r="G52" t="s">
        <v>246</v>
      </c>
      <c r="H52" s="8">
        <v>85.17</v>
      </c>
      <c r="I52" s="8"/>
      <c r="J52" s="29">
        <v>85</v>
      </c>
      <c r="K52" s="24">
        <v>90.38</v>
      </c>
      <c r="L52" s="23">
        <f t="shared" si="0"/>
        <v>77.349999999999994</v>
      </c>
      <c r="M52" s="8" t="s">
        <v>241</v>
      </c>
      <c r="N52" s="7"/>
      <c r="O52" s="9" t="s">
        <v>247</v>
      </c>
      <c r="P52" s="10"/>
      <c r="Q52" s="10"/>
      <c r="R52" s="10"/>
      <c r="S52" s="10"/>
      <c r="T52" s="10"/>
      <c r="U52" s="10"/>
      <c r="V52" s="10"/>
      <c r="W52" s="10"/>
    </row>
    <row r="53" spans="1:23">
      <c r="A53" s="6" t="s">
        <v>249</v>
      </c>
      <c r="B53" s="7" t="s">
        <v>250</v>
      </c>
      <c r="C53" t="s">
        <v>20</v>
      </c>
      <c r="D53" s="8">
        <v>32</v>
      </c>
      <c r="E53" s="8">
        <v>700</v>
      </c>
      <c r="F53" s="8">
        <v>51</v>
      </c>
      <c r="G53" t="s">
        <v>251</v>
      </c>
      <c r="H53" s="8">
        <v>90.68</v>
      </c>
      <c r="I53" s="8"/>
      <c r="J53" s="29">
        <v>475</v>
      </c>
      <c r="K53" s="24">
        <v>347.8</v>
      </c>
      <c r="L53" s="23">
        <f t="shared" si="0"/>
        <v>432.25</v>
      </c>
      <c r="M53" s="8" t="s">
        <v>252</v>
      </c>
      <c r="N53" s="7"/>
      <c r="O53" s="9" t="s">
        <v>253</v>
      </c>
      <c r="P53" s="10"/>
      <c r="Q53" s="10"/>
      <c r="R53" s="10"/>
      <c r="S53" s="10"/>
      <c r="T53" s="10"/>
      <c r="U53" s="10"/>
      <c r="V53" s="10"/>
      <c r="W53" s="10"/>
    </row>
    <row r="54" spans="1:23">
      <c r="A54" s="6" t="s">
        <v>180</v>
      </c>
      <c r="B54" s="7" t="s">
        <v>181</v>
      </c>
      <c r="C54" s="8" t="s">
        <v>248</v>
      </c>
      <c r="D54" s="8">
        <v>20</v>
      </c>
      <c r="E54" s="8">
        <v>700</v>
      </c>
      <c r="F54" s="8">
        <v>56.1</v>
      </c>
      <c r="G54" s="8" t="s">
        <v>182</v>
      </c>
      <c r="H54" s="8">
        <v>90.75</v>
      </c>
      <c r="I54" s="8"/>
      <c r="J54" s="29">
        <v>425</v>
      </c>
      <c r="K54" s="24">
        <v>500</v>
      </c>
      <c r="L54" s="23">
        <f t="shared" si="0"/>
        <v>386.75</v>
      </c>
      <c r="M54" s="8"/>
      <c r="N54" s="7" t="s">
        <v>183</v>
      </c>
      <c r="O54" s="9" t="s">
        <v>184</v>
      </c>
      <c r="P54" s="10"/>
      <c r="Q54" s="10"/>
      <c r="R54" s="10"/>
      <c r="S54" s="10"/>
      <c r="T54" s="10"/>
      <c r="U54" s="10"/>
      <c r="V54" s="10"/>
      <c r="W54" s="10"/>
    </row>
    <row r="55" spans="1:23">
      <c r="A55" s="6" t="s">
        <v>185</v>
      </c>
      <c r="B55" s="7" t="s">
        <v>186</v>
      </c>
      <c r="C55" s="8" t="s">
        <v>128</v>
      </c>
      <c r="D55" s="8"/>
      <c r="E55" s="8">
        <v>700</v>
      </c>
      <c r="F55" s="8">
        <v>53.1</v>
      </c>
      <c r="G55" s="8"/>
      <c r="H55" s="8">
        <v>88.91</v>
      </c>
      <c r="I55" s="8"/>
      <c r="J55" s="29">
        <v>290</v>
      </c>
      <c r="K55" s="24">
        <v>369</v>
      </c>
      <c r="L55" s="23">
        <f t="shared" si="0"/>
        <v>263.89999999999998</v>
      </c>
      <c r="M55" s="8" t="s">
        <v>187</v>
      </c>
      <c r="N55" s="7"/>
      <c r="O55" s="9" t="s">
        <v>188</v>
      </c>
      <c r="P55" s="10"/>
      <c r="Q55" s="10"/>
      <c r="R55" s="10"/>
      <c r="S55" s="10"/>
      <c r="T55" s="10"/>
      <c r="U55" s="10"/>
      <c r="V55" s="10"/>
      <c r="W55" s="10"/>
    </row>
    <row r="56" spans="1:23">
      <c r="A56" s="6" t="s">
        <v>189</v>
      </c>
      <c r="B56" s="7" t="s">
        <v>190</v>
      </c>
      <c r="C56" s="8" t="s">
        <v>128</v>
      </c>
      <c r="D56" s="8">
        <v>40</v>
      </c>
      <c r="E56" s="8">
        <v>700</v>
      </c>
      <c r="F56" s="8">
        <v>54.7</v>
      </c>
      <c r="G56" s="8"/>
      <c r="H56" s="8">
        <v>90.05</v>
      </c>
      <c r="I56" s="8">
        <v>91</v>
      </c>
      <c r="J56" s="29">
        <v>495</v>
      </c>
      <c r="K56" s="24">
        <v>696.17</v>
      </c>
      <c r="L56" s="23">
        <f t="shared" si="0"/>
        <v>450.45</v>
      </c>
      <c r="M56" s="8" t="s">
        <v>191</v>
      </c>
      <c r="N56" s="7"/>
      <c r="O56" s="9" t="s">
        <v>192</v>
      </c>
      <c r="P56" s="10"/>
      <c r="Q56" s="10"/>
      <c r="R56" s="10"/>
      <c r="S56" s="10"/>
      <c r="T56" s="10"/>
      <c r="U56" s="10"/>
      <c r="V56" s="10"/>
      <c r="W56" s="10"/>
    </row>
    <row r="57" spans="1:23">
      <c r="A57" s="6" t="s">
        <v>193</v>
      </c>
      <c r="B57" s="7" t="s">
        <v>194</v>
      </c>
      <c r="C57" s="8" t="s">
        <v>195</v>
      </c>
      <c r="D57" s="8">
        <v>28</v>
      </c>
      <c r="E57" s="8">
        <v>700</v>
      </c>
      <c r="F57" s="8">
        <v>53.2</v>
      </c>
      <c r="G57" s="8" t="s">
        <v>196</v>
      </c>
      <c r="H57" s="8">
        <v>90.06</v>
      </c>
      <c r="I57" s="8">
        <v>91</v>
      </c>
      <c r="J57" s="29">
        <v>440</v>
      </c>
      <c r="K57" s="24">
        <v>434.45</v>
      </c>
      <c r="L57" s="23">
        <f t="shared" si="0"/>
        <v>400.4</v>
      </c>
      <c r="M57" s="8"/>
      <c r="N57" s="7" t="s">
        <v>197</v>
      </c>
      <c r="O57" s="9" t="s">
        <v>198</v>
      </c>
      <c r="P57" s="10"/>
      <c r="Q57" s="10"/>
      <c r="R57" s="10"/>
      <c r="S57" s="10"/>
      <c r="T57" s="10"/>
      <c r="U57" s="10"/>
      <c r="V57" s="10"/>
      <c r="W57" s="10"/>
    </row>
    <row r="58" spans="1:23">
      <c r="A58" s="6" t="s">
        <v>199</v>
      </c>
      <c r="B58" s="7" t="s">
        <v>200</v>
      </c>
      <c r="C58" s="8" t="s">
        <v>201</v>
      </c>
      <c r="D58" s="8">
        <v>33</v>
      </c>
      <c r="E58" s="8">
        <v>700</v>
      </c>
      <c r="F58" s="8">
        <v>46.2</v>
      </c>
      <c r="G58" s="8"/>
      <c r="H58" s="8">
        <v>88.02</v>
      </c>
      <c r="I58" s="8">
        <v>91</v>
      </c>
      <c r="J58" s="29">
        <v>245</v>
      </c>
      <c r="K58" s="24">
        <v>272</v>
      </c>
      <c r="L58" s="23">
        <f t="shared" si="0"/>
        <v>222.95</v>
      </c>
      <c r="M58" s="8"/>
      <c r="N58" s="7" t="s">
        <v>202</v>
      </c>
      <c r="O58" s="9" t="s">
        <v>203</v>
      </c>
      <c r="P58" s="10"/>
      <c r="Q58" s="10"/>
      <c r="R58" s="10"/>
      <c r="S58" s="10"/>
      <c r="T58" s="10"/>
      <c r="U58" s="10"/>
      <c r="V58" s="10"/>
      <c r="W58" s="10"/>
    </row>
    <row r="59" spans="1:23">
      <c r="A59" s="6" t="s">
        <v>199</v>
      </c>
      <c r="B59" s="7" t="s">
        <v>200</v>
      </c>
      <c r="C59" s="8" t="s">
        <v>201</v>
      </c>
      <c r="D59" s="8">
        <v>33</v>
      </c>
      <c r="E59" s="8">
        <v>700</v>
      </c>
      <c r="F59" s="8">
        <v>46.2</v>
      </c>
      <c r="G59" s="8"/>
      <c r="H59" s="8">
        <v>88.02</v>
      </c>
      <c r="I59" s="8">
        <v>91</v>
      </c>
      <c r="J59" s="29">
        <v>245</v>
      </c>
      <c r="K59" s="24">
        <v>272</v>
      </c>
      <c r="L59" s="23">
        <f t="shared" si="0"/>
        <v>222.95</v>
      </c>
      <c r="M59" s="8"/>
      <c r="N59" s="7" t="s">
        <v>202</v>
      </c>
      <c r="O59" s="9" t="s">
        <v>203</v>
      </c>
      <c r="P59" s="10"/>
      <c r="Q59" s="10"/>
      <c r="R59" s="10"/>
      <c r="S59" s="10"/>
      <c r="T59" s="10"/>
      <c r="U59" s="10"/>
      <c r="V59" s="10"/>
      <c r="W59" s="10"/>
    </row>
    <row r="60" spans="1:23">
      <c r="A60" s="6" t="s">
        <v>199</v>
      </c>
      <c r="B60" s="7" t="s">
        <v>254</v>
      </c>
      <c r="C60" s="8" t="s">
        <v>255</v>
      </c>
      <c r="D60" s="8">
        <v>40</v>
      </c>
      <c r="E60" s="8">
        <v>700</v>
      </c>
      <c r="F60" s="8">
        <v>43.1</v>
      </c>
      <c r="G60" t="s">
        <v>256</v>
      </c>
      <c r="H60" s="8">
        <v>89.84</v>
      </c>
      <c r="I60" s="8"/>
      <c r="J60" s="29">
        <v>420</v>
      </c>
      <c r="K60" s="24">
        <v>578.98</v>
      </c>
      <c r="L60" s="23">
        <f t="shared" si="0"/>
        <v>382.2</v>
      </c>
      <c r="M60" s="8"/>
      <c r="N60" s="7"/>
      <c r="O60" s="9" t="s">
        <v>257</v>
      </c>
      <c r="P60" s="10"/>
      <c r="Q60" s="10"/>
      <c r="R60" s="10"/>
      <c r="S60" s="10"/>
      <c r="T60" s="10"/>
      <c r="U60" s="10"/>
      <c r="V60" s="10"/>
      <c r="W60" s="10"/>
    </row>
    <row r="61" spans="1:23">
      <c r="A61" s="6" t="s">
        <v>204</v>
      </c>
      <c r="B61" s="7" t="s">
        <v>99</v>
      </c>
      <c r="C61" s="8"/>
      <c r="D61" s="8">
        <v>25</v>
      </c>
      <c r="E61" s="8">
        <v>700</v>
      </c>
      <c r="F61" s="8">
        <v>42.3</v>
      </c>
      <c r="G61" s="8" t="s">
        <v>100</v>
      </c>
      <c r="H61" s="8">
        <v>87.89</v>
      </c>
      <c r="I61" s="8">
        <v>90</v>
      </c>
      <c r="J61" s="29">
        <v>185</v>
      </c>
      <c r="K61" s="24">
        <v>209</v>
      </c>
      <c r="L61" s="23">
        <f t="shared" si="0"/>
        <v>168.35</v>
      </c>
      <c r="M61" s="8"/>
      <c r="N61" s="7"/>
      <c r="O61" s="9" t="s">
        <v>205</v>
      </c>
      <c r="P61" s="10"/>
      <c r="Q61" s="10"/>
      <c r="R61" s="10"/>
      <c r="S61" s="10"/>
      <c r="T61" s="10"/>
      <c r="U61" s="10"/>
      <c r="V61" s="10"/>
      <c r="W61" s="10"/>
    </row>
    <row r="62" spans="1:23">
      <c r="A62" s="13" t="s">
        <v>267</v>
      </c>
      <c r="B62" s="14" t="s">
        <v>268</v>
      </c>
      <c r="C62" s="15" t="s">
        <v>271</v>
      </c>
      <c r="D62" s="10">
        <v>12</v>
      </c>
      <c r="E62" s="10">
        <v>700</v>
      </c>
      <c r="F62" s="10">
        <v>43</v>
      </c>
      <c r="G62" s="10"/>
      <c r="H62" s="10">
        <v>82.33</v>
      </c>
      <c r="I62" s="10"/>
      <c r="J62" s="30">
        <v>199</v>
      </c>
      <c r="K62" s="25">
        <v>520.97</v>
      </c>
      <c r="L62" s="23">
        <f t="shared" si="0"/>
        <v>181.09</v>
      </c>
      <c r="M62" s="10" t="s">
        <v>269</v>
      </c>
      <c r="N62" s="14"/>
      <c r="O62" s="10" t="s">
        <v>270</v>
      </c>
      <c r="P62" s="10"/>
      <c r="Q62" s="10"/>
      <c r="R62" s="10"/>
      <c r="S62" s="10"/>
      <c r="T62" s="10"/>
      <c r="U62" s="10"/>
      <c r="V62" s="10"/>
      <c r="W62" s="10"/>
    </row>
    <row r="63" spans="1:23">
      <c r="L63" s="21"/>
    </row>
    <row r="64" spans="1:23">
      <c r="L64" s="21"/>
    </row>
    <row r="65" spans="1:15">
      <c r="A65" s="16" t="s">
        <v>272</v>
      </c>
      <c r="B65" s="17" t="s">
        <v>273</v>
      </c>
      <c r="C65" s="18" t="s">
        <v>274</v>
      </c>
      <c r="D65">
        <v>49</v>
      </c>
      <c r="E65">
        <v>700</v>
      </c>
      <c r="F65">
        <v>48</v>
      </c>
      <c r="J65" s="31">
        <v>495</v>
      </c>
      <c r="K65" s="26" t="s">
        <v>275</v>
      </c>
      <c r="L65" s="23">
        <f>J65-J65*8/100</f>
        <v>455.4</v>
      </c>
      <c r="O65" t="s">
        <v>276</v>
      </c>
    </row>
    <row r="66" spans="1:15">
      <c r="J66" s="22"/>
      <c r="L66" s="21"/>
    </row>
    <row r="67" spans="1:15">
      <c r="A67" s="16" t="s">
        <v>284</v>
      </c>
      <c r="B67" s="17" t="s">
        <v>278</v>
      </c>
      <c r="C67" s="18" t="s">
        <v>277</v>
      </c>
      <c r="D67">
        <v>31</v>
      </c>
      <c r="E67">
        <v>700</v>
      </c>
      <c r="F67">
        <v>54.5</v>
      </c>
      <c r="H67" s="18" t="s">
        <v>279</v>
      </c>
      <c r="J67" s="31">
        <v>590</v>
      </c>
      <c r="K67" s="27">
        <v>814</v>
      </c>
      <c r="L67" s="23">
        <f>J67-J67*8/100</f>
        <v>542.79999999999995</v>
      </c>
    </row>
    <row r="68" spans="1:15">
      <c r="A68" s="16" t="s">
        <v>280</v>
      </c>
      <c r="B68" s="17" t="s">
        <v>282</v>
      </c>
      <c r="C68" s="18" t="s">
        <v>281</v>
      </c>
      <c r="D68">
        <v>23</v>
      </c>
      <c r="E68">
        <v>700</v>
      </c>
      <c r="F68">
        <v>59</v>
      </c>
      <c r="G68" s="18" t="s">
        <v>283</v>
      </c>
      <c r="J68" s="31">
        <v>550</v>
      </c>
      <c r="K68" s="27">
        <v>590</v>
      </c>
      <c r="L68" s="23">
        <f>J68-J68*8/100</f>
        <v>506</v>
      </c>
      <c r="N68" s="17" t="s">
        <v>285</v>
      </c>
    </row>
    <row r="69" spans="1:15">
      <c r="J69" s="22"/>
      <c r="K69" s="22"/>
      <c r="L69" s="21"/>
    </row>
    <row r="70" spans="1:15">
      <c r="A70" s="16" t="s">
        <v>286</v>
      </c>
      <c r="B70" s="17" t="s">
        <v>288</v>
      </c>
      <c r="C70" t="s">
        <v>290</v>
      </c>
      <c r="E70">
        <v>700</v>
      </c>
      <c r="F70">
        <v>48</v>
      </c>
      <c r="G70" s="18" t="s">
        <v>287</v>
      </c>
      <c r="J70" s="31">
        <v>425</v>
      </c>
      <c r="K70" s="27">
        <v>518.98</v>
      </c>
      <c r="L70" s="23">
        <f>J70-J70*8/100</f>
        <v>391</v>
      </c>
      <c r="M70" s="18" t="s">
        <v>289</v>
      </c>
      <c r="N70" s="20">
        <v>44013</v>
      </c>
      <c r="O70" t="s">
        <v>291</v>
      </c>
    </row>
    <row r="71" spans="1:15">
      <c r="L71" s="28"/>
    </row>
  </sheetData>
  <autoFilter ref="A1:O62" xr:uid="{00000000-0009-0000-0000-000000000000}">
    <sortState xmlns:xlrd2="http://schemas.microsoft.com/office/spreadsheetml/2017/richdata2" ref="A2:O61">
      <sortCondition ref="A1"/>
    </sortState>
  </autoFilter>
  <pageMargins left="0.69930555555555596" right="0.6993055555555559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Whiskybase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Whiskybase</dc:title>
  <dc:subject>Whiskybase Export</dc:subject>
  <dc:creator>Unknown Creator</dc:creator>
  <cp:lastModifiedBy>Michael Dinant</cp:lastModifiedBy>
  <dcterms:created xsi:type="dcterms:W3CDTF">2025-05-08T22:17:00Z</dcterms:created>
  <dcterms:modified xsi:type="dcterms:W3CDTF">2025-10-19T13:41:58Z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1033-10.2.0.7636</vt:lpwstr>
  </property>
</Properties>
</file>